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15315" windowHeight="7485" activeTab="1"/>
  </bookViews>
  <sheets>
    <sheet name="Remplissage" sheetId="1" r:id="rId1"/>
    <sheet name="Remplissage (2)" sheetId="4" r:id="rId2"/>
    <sheet name="Sheet2" sheetId="2" r:id="rId3"/>
    <sheet name="Sheet3" sheetId="3" r:id="rId4"/>
  </sheets>
  <externalReferences>
    <externalReference r:id="rId5"/>
  </externalReferences>
  <calcPr calcId="125725"/>
</workbook>
</file>

<file path=xl/calcChain.xml><?xml version="1.0" encoding="utf-8"?>
<calcChain xmlns="http://schemas.openxmlformats.org/spreadsheetml/2006/main">
  <c r="I39" i="4"/>
  <c r="S35"/>
  <c r="O35"/>
  <c r="C35"/>
  <c r="I35"/>
  <c r="J35" l="1"/>
  <c r="K35" s="1"/>
  <c r="M35" s="1"/>
  <c r="R35" s="1"/>
  <c r="B37"/>
  <c r="B38" s="1"/>
  <c r="B39" s="1"/>
  <c r="B40" s="1"/>
  <c r="B41" s="1"/>
  <c r="B42" s="1"/>
  <c r="B43" s="1"/>
  <c r="B44" s="1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B60" s="1"/>
  <c r="B61" s="1"/>
  <c r="B62" s="1"/>
  <c r="B63" s="1"/>
  <c r="B64" s="1"/>
  <c r="B65" s="1"/>
  <c r="B66" s="1"/>
  <c r="B67" s="1"/>
  <c r="B68" s="1"/>
  <c r="B69" s="1"/>
  <c r="B70" s="1"/>
  <c r="B71" s="1"/>
  <c r="B72" s="1"/>
  <c r="B73" s="1"/>
  <c r="B74" s="1"/>
  <c r="B75" s="1"/>
  <c r="B76" s="1"/>
  <c r="B77" s="1"/>
  <c r="B78" s="1"/>
  <c r="B79" s="1"/>
  <c r="B80" s="1"/>
  <c r="B81" s="1"/>
  <c r="B82" s="1"/>
  <c r="B83" s="1"/>
  <c r="B84" s="1"/>
  <c r="B85" s="1"/>
  <c r="B86" s="1"/>
  <c r="B87" s="1"/>
  <c r="B88" s="1"/>
  <c r="B89" s="1"/>
  <c r="B90" s="1"/>
  <c r="B91" s="1"/>
  <c r="B92" s="1"/>
  <c r="B93" s="1"/>
  <c r="B94" s="1"/>
  <c r="B95" s="1"/>
  <c r="B96" s="1"/>
  <c r="B97" s="1"/>
  <c r="B98" s="1"/>
  <c r="B99" s="1"/>
  <c r="B100" s="1"/>
  <c r="B101" s="1"/>
  <c r="B102" s="1"/>
  <c r="B103" s="1"/>
  <c r="B104" s="1"/>
  <c r="B105" s="1"/>
  <c r="B106" s="1"/>
  <c r="B107" s="1"/>
  <c r="B108" s="1"/>
  <c r="B109" s="1"/>
  <c r="B110" s="1"/>
  <c r="B111" s="1"/>
  <c r="B112" s="1"/>
  <c r="B113" s="1"/>
  <c r="B114" s="1"/>
  <c r="B115" s="1"/>
  <c r="B116" s="1"/>
  <c r="B117" s="1"/>
  <c r="B118" s="1"/>
  <c r="B119" s="1"/>
  <c r="B120" s="1"/>
  <c r="B121" s="1"/>
  <c r="B122" s="1"/>
  <c r="B123" s="1"/>
  <c r="B124" s="1"/>
  <c r="B125" s="1"/>
  <c r="B126" s="1"/>
  <c r="B127" s="1"/>
  <c r="B128" s="1"/>
  <c r="B129" s="1"/>
  <c r="B130" s="1"/>
  <c r="B131" s="1"/>
  <c r="B132" s="1"/>
  <c r="B133" s="1"/>
  <c r="B134" s="1"/>
  <c r="B135" s="1"/>
  <c r="B136" s="1"/>
  <c r="B137" s="1"/>
  <c r="B138" s="1"/>
  <c r="B139" s="1"/>
  <c r="B140" s="1"/>
  <c r="B141" s="1"/>
  <c r="B142" s="1"/>
  <c r="B143" s="1"/>
  <c r="B144" s="1"/>
  <c r="B145" s="1"/>
  <c r="B146" s="1"/>
  <c r="B147" s="1"/>
  <c r="B148" s="1"/>
  <c r="B149" s="1"/>
  <c r="B150" s="1"/>
  <c r="B151" s="1"/>
  <c r="B152" s="1"/>
  <c r="B153" s="1"/>
  <c r="B154" s="1"/>
  <c r="B155" s="1"/>
  <c r="B156" s="1"/>
  <c r="B157" s="1"/>
  <c r="B158" s="1"/>
  <c r="B159" s="1"/>
  <c r="B160" s="1"/>
  <c r="B161" s="1"/>
  <c r="B162" s="1"/>
  <c r="B163" s="1"/>
  <c r="B164" s="1"/>
  <c r="B165" s="1"/>
  <c r="B166" s="1"/>
  <c r="B167" s="1"/>
  <c r="B168" s="1"/>
  <c r="B169" s="1"/>
  <c r="B170" s="1"/>
  <c r="B171" s="1"/>
  <c r="B172" s="1"/>
  <c r="B173" s="1"/>
  <c r="B174" s="1"/>
  <c r="B175" s="1"/>
  <c r="B176" s="1"/>
  <c r="B177" s="1"/>
  <c r="B178" s="1"/>
  <c r="B179" s="1"/>
  <c r="B180" s="1"/>
  <c r="B181" s="1"/>
  <c r="B182" s="1"/>
  <c r="B183" s="1"/>
  <c r="B184" s="1"/>
  <c r="B185" s="1"/>
  <c r="B186" s="1"/>
  <c r="B187" s="1"/>
  <c r="B188" s="1"/>
  <c r="B189" s="1"/>
  <c r="B190" s="1"/>
  <c r="B191" s="1"/>
  <c r="B192" s="1"/>
  <c r="B193" s="1"/>
  <c r="B194" s="1"/>
  <c r="B195" s="1"/>
  <c r="B196" s="1"/>
  <c r="B197" s="1"/>
  <c r="B198" s="1"/>
  <c r="B199" s="1"/>
  <c r="B200" s="1"/>
  <c r="B201" s="1"/>
  <c r="B202" s="1"/>
  <c r="B203" s="1"/>
  <c r="B204" s="1"/>
  <c r="B205" s="1"/>
  <c r="B206" s="1"/>
  <c r="B207" s="1"/>
  <c r="B208" s="1"/>
  <c r="B209" s="1"/>
  <c r="B210" s="1"/>
  <c r="B211" s="1"/>
  <c r="B212" s="1"/>
  <c r="B213" s="1"/>
  <c r="B214" s="1"/>
  <c r="B215" s="1"/>
  <c r="B216" s="1"/>
  <c r="B217" s="1"/>
  <c r="B218" s="1"/>
  <c r="B219" s="1"/>
  <c r="B220" s="1"/>
  <c r="B221" s="1"/>
  <c r="B222" s="1"/>
  <c r="B223" s="1"/>
  <c r="B224" s="1"/>
  <c r="B225" s="1"/>
  <c r="B226" s="1"/>
  <c r="B227" s="1"/>
  <c r="B228" s="1"/>
  <c r="B229" s="1"/>
  <c r="B230" s="1"/>
  <c r="B231" s="1"/>
  <c r="B232" s="1"/>
  <c r="B233" s="1"/>
  <c r="B234" s="1"/>
  <c r="B235" s="1"/>
  <c r="B236" s="1"/>
  <c r="B237" s="1"/>
  <c r="B238" s="1"/>
  <c r="B239" s="1"/>
  <c r="B240" s="1"/>
  <c r="B241" s="1"/>
  <c r="B242" s="1"/>
  <c r="B243" s="1"/>
  <c r="B244" s="1"/>
  <c r="B245" s="1"/>
  <c r="B246" s="1"/>
  <c r="B247" s="1"/>
  <c r="B248" s="1"/>
  <c r="B249" s="1"/>
  <c r="B250" s="1"/>
  <c r="B251" s="1"/>
  <c r="B252" s="1"/>
  <c r="B253" s="1"/>
  <c r="B254" s="1"/>
  <c r="B255" s="1"/>
  <c r="B256" s="1"/>
  <c r="B257" s="1"/>
  <c r="B258" s="1"/>
  <c r="B259" s="1"/>
  <c r="B260" s="1"/>
  <c r="B261" s="1"/>
  <c r="B262" s="1"/>
  <c r="B263" s="1"/>
  <c r="B264" s="1"/>
  <c r="B265" s="1"/>
  <c r="B266" s="1"/>
  <c r="B267" s="1"/>
  <c r="B268" s="1"/>
  <c r="B269" s="1"/>
  <c r="B270" s="1"/>
  <c r="B271" s="1"/>
  <c r="B272" s="1"/>
  <c r="B273" s="1"/>
  <c r="B274" s="1"/>
  <c r="B275" s="1"/>
  <c r="B276" s="1"/>
  <c r="B277" s="1"/>
  <c r="B278" s="1"/>
  <c r="B279" s="1"/>
  <c r="B280" s="1"/>
  <c r="B281" s="1"/>
  <c r="B282" s="1"/>
  <c r="B283" s="1"/>
  <c r="B284" s="1"/>
  <c r="B285" s="1"/>
  <c r="B286" s="1"/>
  <c r="B287" s="1"/>
  <c r="B288" s="1"/>
  <c r="B289" s="1"/>
  <c r="B290" s="1"/>
  <c r="B291" s="1"/>
  <c r="B292" s="1"/>
  <c r="B293" s="1"/>
  <c r="B294" s="1"/>
  <c r="B295" s="1"/>
  <c r="B296" s="1"/>
  <c r="B297" s="1"/>
  <c r="B298" s="1"/>
  <c r="B299" s="1"/>
  <c r="B300" s="1"/>
  <c r="B301" s="1"/>
  <c r="B302" s="1"/>
  <c r="B303" s="1"/>
  <c r="B304" s="1"/>
  <c r="B305" s="1"/>
  <c r="B306" s="1"/>
  <c r="B307" s="1"/>
  <c r="B308" s="1"/>
  <c r="B309" s="1"/>
  <c r="B310" s="1"/>
  <c r="B311" s="1"/>
  <c r="B312" s="1"/>
  <c r="B313" s="1"/>
  <c r="B314" s="1"/>
  <c r="B315" s="1"/>
  <c r="B316" s="1"/>
  <c r="B317" s="1"/>
  <c r="B318" s="1"/>
  <c r="B319" s="1"/>
  <c r="B320" s="1"/>
  <c r="B321" s="1"/>
  <c r="B322" s="1"/>
  <c r="B323" s="1"/>
  <c r="B324" s="1"/>
  <c r="B325" s="1"/>
  <c r="B326" s="1"/>
  <c r="B327" s="1"/>
  <c r="B328" s="1"/>
  <c r="B329" s="1"/>
  <c r="B330" s="1"/>
  <c r="B331" s="1"/>
  <c r="B332" s="1"/>
  <c r="B333" s="1"/>
  <c r="B334" s="1"/>
  <c r="B335" s="1"/>
  <c r="B336" s="1"/>
  <c r="B337" s="1"/>
  <c r="B338" s="1"/>
  <c r="B339" s="1"/>
  <c r="B340" s="1"/>
  <c r="B341" s="1"/>
  <c r="B342" s="1"/>
  <c r="B343" s="1"/>
  <c r="B344" s="1"/>
  <c r="B345" s="1"/>
  <c r="B346" s="1"/>
  <c r="B347" s="1"/>
  <c r="B348" s="1"/>
  <c r="B349" s="1"/>
  <c r="B350" s="1"/>
  <c r="B351" s="1"/>
  <c r="B352" s="1"/>
  <c r="B353" s="1"/>
  <c r="B354" s="1"/>
  <c r="B355" s="1"/>
  <c r="B356" s="1"/>
  <c r="B357" s="1"/>
  <c r="B358" s="1"/>
  <c r="B359" s="1"/>
  <c r="B360" s="1"/>
  <c r="B361" s="1"/>
  <c r="B362" s="1"/>
  <c r="B363" s="1"/>
  <c r="B364" s="1"/>
  <c r="B365" s="1"/>
  <c r="B366" s="1"/>
  <c r="B367" s="1"/>
  <c r="B368" s="1"/>
  <c r="B369" s="1"/>
  <c r="B370" s="1"/>
  <c r="B371" s="1"/>
  <c r="B372" s="1"/>
  <c r="B373" s="1"/>
  <c r="B374" s="1"/>
  <c r="B375" s="1"/>
  <c r="B376" s="1"/>
  <c r="B377" s="1"/>
  <c r="B378" s="1"/>
  <c r="B379" s="1"/>
  <c r="B380" s="1"/>
  <c r="B381" s="1"/>
  <c r="B382" s="1"/>
  <c r="B383" s="1"/>
  <c r="B384" s="1"/>
  <c r="B385" s="1"/>
  <c r="B386" s="1"/>
  <c r="B387" s="1"/>
  <c r="B388" s="1"/>
  <c r="B389" s="1"/>
  <c r="B390" s="1"/>
  <c r="B391" s="1"/>
  <c r="B392" s="1"/>
  <c r="B393" s="1"/>
  <c r="B394" s="1"/>
  <c r="B395" s="1"/>
  <c r="B396" s="1"/>
  <c r="B397" s="1"/>
  <c r="B398" s="1"/>
  <c r="B399" s="1"/>
  <c r="B400" s="1"/>
  <c r="B401" s="1"/>
  <c r="B402" s="1"/>
  <c r="B403" s="1"/>
  <c r="B404" s="1"/>
  <c r="B405" s="1"/>
  <c r="B406" s="1"/>
  <c r="B407" s="1"/>
  <c r="B408" s="1"/>
  <c r="B409" s="1"/>
  <c r="B410" s="1"/>
  <c r="B411" s="1"/>
  <c r="B412" s="1"/>
  <c r="B413" s="1"/>
  <c r="B414" s="1"/>
  <c r="B415" s="1"/>
  <c r="B416" s="1"/>
  <c r="B417" s="1"/>
  <c r="B418" s="1"/>
  <c r="B419" s="1"/>
  <c r="B420" s="1"/>
  <c r="B421" s="1"/>
  <c r="B422" s="1"/>
  <c r="B423" s="1"/>
  <c r="B424" s="1"/>
  <c r="B425" s="1"/>
  <c r="B426" s="1"/>
  <c r="B427" s="1"/>
  <c r="B428" s="1"/>
  <c r="B429" s="1"/>
  <c r="B430" s="1"/>
  <c r="B431" s="1"/>
  <c r="B432" s="1"/>
  <c r="B433" s="1"/>
  <c r="B434" s="1"/>
  <c r="B435" s="1"/>
  <c r="B436" s="1"/>
  <c r="B437" s="1"/>
  <c r="B438" s="1"/>
  <c r="B439" s="1"/>
  <c r="B440" s="1"/>
  <c r="B441" s="1"/>
  <c r="B442" s="1"/>
  <c r="B443" s="1"/>
  <c r="B444" s="1"/>
  <c r="B445" s="1"/>
  <c r="B446" s="1"/>
  <c r="B447" s="1"/>
  <c r="B448" s="1"/>
  <c r="B449" s="1"/>
  <c r="B450" s="1"/>
  <c r="B451" s="1"/>
  <c r="B452" s="1"/>
  <c r="B453" s="1"/>
  <c r="B454" s="1"/>
  <c r="B455" s="1"/>
  <c r="B456" s="1"/>
  <c r="B457" s="1"/>
  <c r="B458" s="1"/>
  <c r="B459" s="1"/>
  <c r="B460" s="1"/>
  <c r="B461" s="1"/>
  <c r="B462" s="1"/>
  <c r="B463" s="1"/>
  <c r="B464" s="1"/>
  <c r="B465" s="1"/>
  <c r="B466" s="1"/>
  <c r="B467" s="1"/>
  <c r="D35"/>
  <c r="E35" s="1"/>
  <c r="G35" s="1"/>
  <c r="B345" i="1"/>
  <c r="B346"/>
  <c r="B347"/>
  <c r="I36" i="4"/>
  <c r="C36"/>
  <c r="O36" l="1"/>
  <c r="P36" s="1"/>
  <c r="J36"/>
  <c r="L36" s="1"/>
  <c r="B348" i="1"/>
  <c r="B349" l="1"/>
  <c r="B350" l="1"/>
  <c r="B351" l="1"/>
  <c r="K36" i="4" l="1"/>
  <c r="M36" s="1"/>
  <c r="R36" s="1"/>
  <c r="B352" i="1"/>
  <c r="I37" i="4"/>
  <c r="B353" i="1" l="1"/>
  <c r="B354" l="1"/>
  <c r="B355" l="1"/>
  <c r="B356" l="1"/>
  <c r="B357" l="1"/>
  <c r="B358" l="1"/>
  <c r="B359" l="1"/>
  <c r="B360" l="1"/>
  <c r="B361" l="1"/>
  <c r="B362" l="1"/>
  <c r="B363" l="1"/>
  <c r="B364" l="1"/>
  <c r="B365" l="1"/>
  <c r="B366" l="1"/>
  <c r="B367" l="1"/>
  <c r="B368" l="1"/>
  <c r="B369" l="1"/>
  <c r="B370" l="1"/>
  <c r="B371" l="1"/>
  <c r="B372" l="1"/>
  <c r="B373" l="1"/>
  <c r="B374" l="1"/>
  <c r="B375" l="1"/>
  <c r="B376" l="1"/>
  <c r="B377" l="1"/>
  <c r="B378" l="1"/>
  <c r="B379" l="1"/>
  <c r="B380" l="1"/>
  <c r="B381" l="1"/>
  <c r="B382" l="1"/>
  <c r="B383" l="1"/>
  <c r="B384" l="1"/>
  <c r="B385" l="1"/>
  <c r="B386" l="1"/>
  <c r="B387" l="1"/>
  <c r="B388" l="1"/>
  <c r="B389" l="1"/>
  <c r="B390" l="1"/>
  <c r="B391" l="1"/>
  <c r="B392" l="1"/>
  <c r="B393" l="1"/>
  <c r="B394" l="1"/>
  <c r="B395" l="1"/>
  <c r="B396" l="1"/>
  <c r="B397" l="1"/>
  <c r="B398" l="1"/>
  <c r="B399" l="1"/>
  <c r="B400" l="1"/>
  <c r="B401" l="1"/>
  <c r="B402" l="1"/>
  <c r="B403" l="1"/>
  <c r="B404" l="1"/>
  <c r="B405" l="1"/>
  <c r="B406" l="1"/>
  <c r="B407" l="1"/>
  <c r="B408" l="1"/>
  <c r="B409" l="1"/>
  <c r="B410" l="1"/>
  <c r="B411" l="1"/>
  <c r="B412" l="1"/>
  <c r="B413" l="1"/>
  <c r="B414" l="1"/>
  <c r="B415" l="1"/>
  <c r="B416" l="1"/>
  <c r="B417" l="1"/>
  <c r="B418" l="1"/>
  <c r="B419" l="1"/>
  <c r="B420" l="1"/>
  <c r="B421" l="1"/>
  <c r="B422" l="1"/>
  <c r="B423" l="1"/>
  <c r="B424" l="1"/>
  <c r="B425" l="1"/>
  <c r="B426" l="1"/>
  <c r="B427" l="1"/>
  <c r="B428" l="1"/>
  <c r="B429" l="1"/>
  <c r="B430" l="1"/>
  <c r="B431" l="1"/>
  <c r="B432" l="1"/>
  <c r="B433" l="1"/>
  <c r="B434" l="1"/>
  <c r="B435" l="1"/>
  <c r="B436" l="1"/>
  <c r="B437" l="1"/>
  <c r="B438" l="1"/>
  <c r="B439" l="1"/>
  <c r="B440" l="1"/>
  <c r="B441" l="1"/>
  <c r="B442" l="1"/>
  <c r="B443" l="1"/>
  <c r="B444" l="1"/>
  <c r="B445" l="1"/>
  <c r="B446" l="1"/>
  <c r="B447" l="1"/>
  <c r="B448" l="1"/>
  <c r="B449" l="1"/>
  <c r="B450" l="1"/>
  <c r="B451" l="1"/>
  <c r="B452" l="1"/>
  <c r="B453" l="1"/>
  <c r="B454" l="1"/>
  <c r="B455" l="1"/>
  <c r="B456" l="1"/>
  <c r="B457" l="1"/>
  <c r="B458" l="1"/>
  <c r="B459" l="1"/>
  <c r="B460" l="1"/>
  <c r="B461" l="1"/>
  <c r="B462" l="1"/>
  <c r="B463" l="1"/>
  <c r="B464" l="1"/>
  <c r="B465" l="1"/>
  <c r="B332" l="1"/>
  <c r="B333" l="1"/>
  <c r="B334" l="1"/>
  <c r="B335" l="1"/>
  <c r="B336" l="1"/>
  <c r="B337" l="1"/>
  <c r="B338" l="1"/>
  <c r="B339" l="1"/>
  <c r="B340" l="1"/>
  <c r="B341" l="1"/>
  <c r="B342" l="1"/>
  <c r="B343" l="1"/>
  <c r="B344" l="1"/>
  <c r="B158" l="1"/>
  <c r="B159" l="1"/>
  <c r="B160" l="1"/>
  <c r="B161" l="1"/>
  <c r="B162" l="1"/>
  <c r="B163" l="1"/>
  <c r="B164" l="1"/>
  <c r="B165" l="1"/>
  <c r="B166" l="1"/>
  <c r="B167" l="1"/>
  <c r="B168" l="1"/>
  <c r="B169" l="1"/>
  <c r="B170" l="1"/>
  <c r="B171" l="1"/>
  <c r="B172" l="1"/>
  <c r="B173" l="1"/>
  <c r="B174" l="1"/>
  <c r="B175" l="1"/>
  <c r="B176" l="1"/>
  <c r="B177" l="1"/>
  <c r="B178" l="1"/>
  <c r="B179" l="1"/>
  <c r="B180" l="1"/>
  <c r="B181" l="1"/>
  <c r="B182" l="1"/>
  <c r="B183" l="1"/>
  <c r="B184" l="1"/>
  <c r="B185" l="1"/>
  <c r="B186" l="1"/>
  <c r="B187" l="1"/>
  <c r="B188" l="1"/>
  <c r="B189" l="1"/>
  <c r="B190" l="1"/>
  <c r="B191" l="1"/>
  <c r="B192" l="1"/>
  <c r="B193" l="1"/>
  <c r="B194" l="1"/>
  <c r="B195" l="1"/>
  <c r="B196" l="1"/>
  <c r="B197" l="1"/>
  <c r="B198" l="1"/>
  <c r="B199" l="1"/>
  <c r="B200" l="1"/>
  <c r="B201" l="1"/>
  <c r="B202" l="1"/>
  <c r="B203" l="1"/>
  <c r="B204" l="1"/>
  <c r="B205" l="1"/>
  <c r="B206" l="1"/>
  <c r="B207" l="1"/>
  <c r="B208" l="1"/>
  <c r="B209" l="1"/>
  <c r="B210" l="1"/>
  <c r="B211" l="1"/>
  <c r="B212" l="1"/>
  <c r="B213" l="1"/>
  <c r="B214" l="1"/>
  <c r="B215" l="1"/>
  <c r="B216" l="1"/>
  <c r="B217" l="1"/>
  <c r="B218" l="1"/>
  <c r="B219" l="1"/>
  <c r="B220" l="1"/>
  <c r="B221" l="1"/>
  <c r="B222" l="1"/>
  <c r="B223" l="1"/>
  <c r="B224" l="1"/>
  <c r="B225" l="1"/>
  <c r="B226" l="1"/>
  <c r="B227" l="1"/>
  <c r="B228" l="1"/>
  <c r="B229" l="1"/>
  <c r="B230" l="1"/>
  <c r="B231" l="1"/>
  <c r="B232" l="1"/>
  <c r="B233" l="1"/>
  <c r="B234" l="1"/>
  <c r="B235" l="1"/>
  <c r="B236" l="1"/>
  <c r="B237" l="1"/>
  <c r="B238" l="1"/>
  <c r="B239" l="1"/>
  <c r="B240" l="1"/>
  <c r="B241" l="1"/>
  <c r="B242" l="1"/>
  <c r="B243" l="1"/>
  <c r="B244" l="1"/>
  <c r="B245" l="1"/>
  <c r="B246" l="1"/>
  <c r="B247" l="1"/>
  <c r="B248" l="1"/>
  <c r="B249" l="1"/>
  <c r="B250" l="1"/>
  <c r="B251" l="1"/>
  <c r="B252" l="1"/>
  <c r="B253" l="1"/>
  <c r="B254" l="1"/>
  <c r="B255" l="1"/>
  <c r="B256" l="1"/>
  <c r="B257" l="1"/>
  <c r="B258" l="1"/>
  <c r="B259" l="1"/>
  <c r="B260" l="1"/>
  <c r="B261" l="1"/>
  <c r="B262" l="1"/>
  <c r="B263" l="1"/>
  <c r="B264" l="1"/>
  <c r="B265" l="1"/>
  <c r="B266" l="1"/>
  <c r="B267" l="1"/>
  <c r="B268" l="1"/>
  <c r="B269" l="1"/>
  <c r="B270" l="1"/>
  <c r="B271" l="1"/>
  <c r="B272" l="1"/>
  <c r="B273" l="1"/>
  <c r="B274" l="1"/>
  <c r="B275" l="1"/>
  <c r="B276" l="1"/>
  <c r="B277" l="1"/>
  <c r="B278" l="1"/>
  <c r="B279" l="1"/>
  <c r="B280" l="1"/>
  <c r="B281" l="1"/>
  <c r="B282" l="1"/>
  <c r="B283" l="1"/>
  <c r="B284" l="1"/>
  <c r="B285" l="1"/>
  <c r="B286" l="1"/>
  <c r="B287" l="1"/>
  <c r="B288" l="1"/>
  <c r="B289" l="1"/>
  <c r="B290" l="1"/>
  <c r="B291" l="1"/>
  <c r="B292" l="1"/>
  <c r="B293" l="1"/>
  <c r="B294" l="1"/>
  <c r="B295" l="1"/>
  <c r="B296" l="1"/>
  <c r="B297" l="1"/>
  <c r="B298" l="1"/>
  <c r="B299" l="1"/>
  <c r="B300" l="1"/>
  <c r="B301" l="1"/>
  <c r="B302" l="1"/>
  <c r="B303" l="1"/>
  <c r="B304" l="1"/>
  <c r="B305" l="1"/>
  <c r="B306" l="1"/>
  <c r="B307" l="1"/>
  <c r="B308" l="1"/>
  <c r="B309" l="1"/>
  <c r="B310" l="1"/>
  <c r="B311" l="1"/>
  <c r="B312" l="1"/>
  <c r="B313" l="1"/>
  <c r="B314" l="1"/>
  <c r="B315" l="1"/>
  <c r="B316" l="1"/>
  <c r="B317" l="1"/>
  <c r="B318" l="1"/>
  <c r="B319" l="1"/>
  <c r="B320" l="1"/>
  <c r="B321" l="1"/>
  <c r="B322" l="1"/>
  <c r="B323" l="1"/>
  <c r="B324" l="1"/>
  <c r="B325" l="1"/>
  <c r="B326" l="1"/>
  <c r="B327" l="1"/>
  <c r="B328" l="1"/>
  <c r="B329" l="1"/>
  <c r="B330" l="1"/>
  <c r="B331" l="1"/>
  <c r="B64" l="1"/>
  <c r="B65" l="1"/>
  <c r="B66" l="1"/>
  <c r="B67" l="1"/>
  <c r="B68" l="1"/>
  <c r="B69" l="1"/>
  <c r="B70" l="1"/>
  <c r="B71" l="1"/>
  <c r="B72" l="1"/>
  <c r="B73" l="1"/>
  <c r="B74" l="1"/>
  <c r="B75" l="1"/>
  <c r="B76" l="1"/>
  <c r="B77" l="1"/>
  <c r="B78" l="1"/>
  <c r="B79" l="1"/>
  <c r="B80" l="1"/>
  <c r="B81" l="1"/>
  <c r="B82" l="1"/>
  <c r="B83" l="1"/>
  <c r="B84" l="1"/>
  <c r="B85" l="1"/>
  <c r="B86" l="1"/>
  <c r="B87" l="1"/>
  <c r="B88" l="1"/>
  <c r="B89" l="1"/>
  <c r="B90" l="1"/>
  <c r="B91" l="1"/>
  <c r="B92" l="1"/>
  <c r="B93" l="1"/>
  <c r="B94" l="1"/>
  <c r="B95" l="1"/>
  <c r="B96" l="1"/>
  <c r="B97" l="1"/>
  <c r="B98" l="1"/>
  <c r="B99" l="1"/>
  <c r="B100" l="1"/>
  <c r="B101" l="1"/>
  <c r="B102" l="1"/>
  <c r="B103" l="1"/>
  <c r="B104" l="1"/>
  <c r="B105" l="1"/>
  <c r="B106" l="1"/>
  <c r="B107" l="1"/>
  <c r="B108" l="1"/>
  <c r="B109" l="1"/>
  <c r="B110" l="1"/>
  <c r="B111" l="1"/>
  <c r="B112" l="1"/>
  <c r="B113" l="1"/>
  <c r="B114" l="1"/>
  <c r="B115" l="1"/>
  <c r="B116" l="1"/>
  <c r="B117" l="1"/>
  <c r="B118" l="1"/>
  <c r="B119" l="1"/>
  <c r="B120" l="1"/>
  <c r="B121" l="1"/>
  <c r="B122" l="1"/>
  <c r="B123" l="1"/>
  <c r="B124" l="1"/>
  <c r="B125" l="1"/>
  <c r="B126" l="1"/>
  <c r="B127" l="1"/>
  <c r="B128" l="1"/>
  <c r="B129" l="1"/>
  <c r="B130" l="1"/>
  <c r="B131" l="1"/>
  <c r="B132" l="1"/>
  <c r="B133" l="1"/>
  <c r="B134" l="1"/>
  <c r="B135" l="1"/>
  <c r="B136" l="1"/>
  <c r="B137" l="1"/>
  <c r="B138" l="1"/>
  <c r="B139" l="1"/>
  <c r="B140" l="1"/>
  <c r="B141" l="1"/>
  <c r="B142" l="1"/>
  <c r="B143" l="1"/>
  <c r="B144" l="1"/>
  <c r="B145" l="1"/>
  <c r="B146" l="1"/>
  <c r="B147" l="1"/>
  <c r="B148" l="1"/>
  <c r="B149" l="1"/>
  <c r="B150" l="1"/>
  <c r="B151" l="1"/>
  <c r="B152" l="1"/>
  <c r="B153" l="1"/>
  <c r="B154" l="1"/>
  <c r="B155" l="1"/>
  <c r="B156" l="1"/>
  <c r="B157" l="1"/>
  <c r="B36" l="1"/>
  <c r="B37" l="1"/>
  <c r="B38" l="1"/>
  <c r="B39" l="1"/>
  <c r="B40" l="1"/>
  <c r="B41" l="1"/>
  <c r="B42" l="1"/>
  <c r="B43" l="1"/>
  <c r="B44" l="1"/>
  <c r="B45" l="1"/>
  <c r="B46" l="1"/>
  <c r="B47" l="1"/>
  <c r="B48" l="1"/>
  <c r="B49" l="1"/>
  <c r="B50" l="1"/>
  <c r="B51" l="1"/>
  <c r="B52" l="1"/>
  <c r="B53" l="1"/>
  <c r="B54" l="1"/>
  <c r="B55" l="1"/>
  <c r="B56" l="1"/>
  <c r="B57" l="1"/>
  <c r="B58" l="1"/>
  <c r="B59" l="1"/>
  <c r="B60" l="1"/>
  <c r="B61" l="1"/>
  <c r="B62" l="1"/>
  <c r="B63" l="1"/>
  <c r="B35" l="1"/>
  <c r="E33"/>
  <c r="G33" s="1"/>
  <c r="D33"/>
  <c r="C34"/>
  <c r="D34" l="1"/>
  <c r="E34" l="1"/>
  <c r="F34"/>
  <c r="G34" l="1"/>
  <c r="C35"/>
  <c r="D35" l="1"/>
  <c r="E35" s="1"/>
  <c r="F35" l="1"/>
  <c r="G35" s="1"/>
  <c r="C36"/>
  <c r="D36" l="1"/>
  <c r="F36" s="1"/>
  <c r="E36" l="1"/>
  <c r="G36" s="1"/>
  <c r="C37"/>
  <c r="D37" l="1"/>
  <c r="E37" l="1"/>
  <c r="G37" s="1"/>
  <c r="F37"/>
  <c r="C38"/>
  <c r="D38" l="1"/>
  <c r="F38" s="1"/>
  <c r="E38" l="1"/>
  <c r="G38" s="1"/>
  <c r="C39"/>
  <c r="D39" l="1"/>
  <c r="E39" s="1"/>
  <c r="F39" l="1"/>
  <c r="G39" s="1"/>
  <c r="C40"/>
  <c r="D40" l="1"/>
  <c r="E40" s="1"/>
  <c r="F40" l="1"/>
  <c r="G40" s="1"/>
  <c r="C41"/>
  <c r="D41" l="1"/>
  <c r="E41" s="1"/>
  <c r="F41" l="1"/>
  <c r="G41" s="1"/>
  <c r="C42"/>
  <c r="D42" l="1"/>
  <c r="F42" s="1"/>
  <c r="E42" l="1"/>
  <c r="G42" s="1"/>
  <c r="C43"/>
  <c r="D43" l="1"/>
  <c r="E43" s="1"/>
  <c r="F43" l="1"/>
  <c r="G43" s="1"/>
  <c r="C44"/>
  <c r="D44" l="1"/>
  <c r="E44" l="1"/>
  <c r="G44" s="1"/>
  <c r="F44"/>
  <c r="C45"/>
  <c r="D45" l="1"/>
  <c r="E45" s="1"/>
  <c r="F45" l="1"/>
  <c r="G45" l="1"/>
  <c r="C46"/>
  <c r="D46" l="1"/>
  <c r="E46" l="1"/>
  <c r="F46"/>
  <c r="G46" l="1"/>
  <c r="C47"/>
  <c r="D47" l="1"/>
  <c r="E47" s="1"/>
  <c r="F47" l="1"/>
  <c r="G47" s="1"/>
  <c r="C48"/>
  <c r="D48" l="1"/>
  <c r="E48" l="1"/>
  <c r="F48"/>
  <c r="G48" l="1"/>
  <c r="C49"/>
  <c r="D49" l="1"/>
  <c r="E49" s="1"/>
  <c r="F49" l="1"/>
  <c r="G49" s="1"/>
  <c r="C50"/>
  <c r="D50" l="1"/>
  <c r="E50" l="1"/>
  <c r="F50"/>
  <c r="G50" l="1"/>
  <c r="C51"/>
  <c r="D51" l="1"/>
  <c r="E51" l="1"/>
  <c r="F51"/>
  <c r="G51" l="1"/>
  <c r="C52"/>
  <c r="D52" l="1"/>
  <c r="E52" s="1"/>
  <c r="F52" l="1"/>
  <c r="G52" s="1"/>
  <c r="C53"/>
  <c r="D53" l="1"/>
  <c r="E53" l="1"/>
  <c r="F53"/>
  <c r="G53" l="1"/>
  <c r="C54"/>
  <c r="D54" l="1"/>
  <c r="E54" l="1"/>
  <c r="F54"/>
  <c r="G54" l="1"/>
  <c r="C55"/>
  <c r="D55" l="1"/>
  <c r="E55" l="1"/>
  <c r="F55"/>
  <c r="G55" l="1"/>
  <c r="C56"/>
  <c r="D56" l="1"/>
  <c r="E56" l="1"/>
  <c r="F56"/>
  <c r="G56" l="1"/>
  <c r="C57"/>
  <c r="D57" l="1"/>
  <c r="E57" l="1"/>
  <c r="F57"/>
  <c r="G57" l="1"/>
  <c r="C58"/>
  <c r="D58" l="1"/>
  <c r="E58" l="1"/>
  <c r="F58"/>
  <c r="G58" l="1"/>
  <c r="C59"/>
  <c r="D59" l="1"/>
  <c r="E59" l="1"/>
  <c r="F59"/>
  <c r="G59" l="1"/>
  <c r="C60"/>
  <c r="D60" l="1"/>
  <c r="E60" l="1"/>
  <c r="F60"/>
  <c r="G60" l="1"/>
  <c r="C61"/>
  <c r="D61" l="1"/>
  <c r="E61" l="1"/>
  <c r="F61"/>
  <c r="G61" l="1"/>
  <c r="C62"/>
  <c r="D62" l="1"/>
  <c r="E62" s="1"/>
  <c r="F62" l="1"/>
  <c r="G62" s="1"/>
  <c r="C63"/>
  <c r="D63" l="1"/>
  <c r="E63" s="1"/>
  <c r="F63" l="1"/>
  <c r="G63" s="1"/>
  <c r="C64"/>
  <c r="D64" l="1"/>
  <c r="E64" s="1"/>
  <c r="F64" l="1"/>
  <c r="G64" s="1"/>
  <c r="C65"/>
  <c r="D65" l="1"/>
  <c r="E65" l="1"/>
  <c r="F65"/>
  <c r="G65" l="1"/>
  <c r="C66"/>
  <c r="D66" l="1"/>
  <c r="E66" l="1"/>
  <c r="F66"/>
  <c r="G66" l="1"/>
  <c r="C67"/>
  <c r="D67" l="1"/>
  <c r="E67" s="1"/>
  <c r="F67" l="1"/>
  <c r="G67" s="1"/>
  <c r="C68"/>
  <c r="D68" l="1"/>
  <c r="E68" s="1"/>
  <c r="F68" l="1"/>
  <c r="G68" s="1"/>
  <c r="C69"/>
  <c r="D69" l="1"/>
  <c r="E69" s="1"/>
  <c r="F69" l="1"/>
  <c r="G69" s="1"/>
  <c r="C70"/>
  <c r="D70" l="1"/>
  <c r="F70" s="1"/>
  <c r="E70" l="1"/>
  <c r="G70" s="1"/>
  <c r="C71"/>
  <c r="D71" l="1"/>
  <c r="E71" l="1"/>
  <c r="G71" s="1"/>
  <c r="F71"/>
  <c r="C72"/>
  <c r="D72" l="1"/>
  <c r="E72" s="1"/>
  <c r="F72" l="1"/>
  <c r="G72" s="1"/>
  <c r="C73"/>
  <c r="D73" l="1"/>
  <c r="E73" s="1"/>
  <c r="F73" l="1"/>
  <c r="G73" l="1"/>
  <c r="C74"/>
  <c r="D74" l="1"/>
  <c r="E74" l="1"/>
  <c r="F74"/>
  <c r="G74" l="1"/>
  <c r="C75"/>
  <c r="D75" l="1"/>
  <c r="E75" s="1"/>
  <c r="F75" l="1"/>
  <c r="G75" s="1"/>
  <c r="C76"/>
  <c r="D76" l="1"/>
  <c r="E76" s="1"/>
  <c r="F76" l="1"/>
  <c r="G76" s="1"/>
  <c r="C77"/>
  <c r="D77" l="1"/>
  <c r="E77" s="1"/>
  <c r="F77" l="1"/>
  <c r="G77" s="1"/>
  <c r="C78"/>
  <c r="D78" l="1"/>
  <c r="E78" s="1"/>
  <c r="F78" l="1"/>
  <c r="G78" s="1"/>
  <c r="C79"/>
  <c r="D79" l="1"/>
  <c r="E79" s="1"/>
  <c r="F79" l="1"/>
  <c r="G79" s="1"/>
  <c r="C80"/>
  <c r="D80" l="1"/>
  <c r="E80" l="1"/>
  <c r="F80"/>
  <c r="G80" l="1"/>
  <c r="C81"/>
  <c r="D81" l="1"/>
  <c r="E81" l="1"/>
  <c r="G81" s="1"/>
  <c r="F81"/>
  <c r="C82"/>
  <c r="D82" l="1"/>
  <c r="E82" s="1"/>
  <c r="F82" l="1"/>
  <c r="G82" l="1"/>
  <c r="C83"/>
  <c r="D83" l="1"/>
  <c r="E83" l="1"/>
  <c r="G83" s="1"/>
  <c r="F83"/>
  <c r="C84"/>
  <c r="D84" l="1"/>
  <c r="E84" s="1"/>
  <c r="F84" l="1"/>
  <c r="G84" l="1"/>
  <c r="C85"/>
  <c r="D85" l="1"/>
  <c r="E85" l="1"/>
  <c r="F85"/>
  <c r="G85" l="1"/>
  <c r="C86"/>
  <c r="D86" l="1"/>
  <c r="E86" l="1"/>
  <c r="F86"/>
  <c r="G86" l="1"/>
  <c r="C87"/>
  <c r="D87" l="1"/>
  <c r="E87" l="1"/>
  <c r="F87"/>
  <c r="G87" l="1"/>
  <c r="C88"/>
  <c r="D88" l="1"/>
  <c r="E88" s="1"/>
  <c r="F88" l="1"/>
  <c r="G88" s="1"/>
  <c r="C89"/>
  <c r="D89" l="1"/>
  <c r="E89" s="1"/>
  <c r="F89" l="1"/>
  <c r="G89" s="1"/>
  <c r="C90"/>
  <c r="D90" l="1"/>
  <c r="E90" s="1"/>
  <c r="F90" l="1"/>
  <c r="G90" s="1"/>
  <c r="C91"/>
  <c r="D91" l="1"/>
  <c r="E91" s="1"/>
  <c r="F91" l="1"/>
  <c r="G91" s="1"/>
  <c r="C92"/>
  <c r="D92" l="1"/>
  <c r="E92" l="1"/>
  <c r="G92" s="1"/>
  <c r="F92"/>
  <c r="C93"/>
  <c r="D93" l="1"/>
  <c r="E93" s="1"/>
  <c r="F93" l="1"/>
  <c r="G93" l="1"/>
  <c r="C94"/>
  <c r="D94" l="1"/>
  <c r="E94" l="1"/>
  <c r="F94"/>
  <c r="G94" l="1"/>
  <c r="C95"/>
  <c r="D95" l="1"/>
  <c r="E95" l="1"/>
  <c r="F95"/>
  <c r="G95" l="1"/>
  <c r="C96"/>
  <c r="D96" l="1"/>
  <c r="E96" l="1"/>
  <c r="G96" s="1"/>
  <c r="F96"/>
  <c r="C97"/>
  <c r="D97" l="1"/>
  <c r="E97" s="1"/>
  <c r="F97" l="1"/>
  <c r="G97" s="1"/>
  <c r="C98"/>
  <c r="D98" l="1"/>
  <c r="E98" s="1"/>
  <c r="F98" l="1"/>
  <c r="G98" s="1"/>
  <c r="C99"/>
  <c r="D99" l="1"/>
  <c r="E99" s="1"/>
  <c r="F99" l="1"/>
  <c r="G99" l="1"/>
  <c r="C100"/>
  <c r="D100" l="1"/>
  <c r="E100" l="1"/>
  <c r="F100"/>
  <c r="G100" l="1"/>
  <c r="C101"/>
  <c r="D101" l="1"/>
  <c r="E101" l="1"/>
  <c r="F101"/>
  <c r="G101" l="1"/>
  <c r="C102"/>
  <c r="D102" l="1"/>
  <c r="E102" l="1"/>
  <c r="G102" s="1"/>
  <c r="F102"/>
  <c r="C103"/>
  <c r="D103" l="1"/>
  <c r="E103" s="1"/>
  <c r="F103" l="1"/>
  <c r="G103" s="1"/>
  <c r="C104"/>
  <c r="D104" l="1"/>
  <c r="E104" s="1"/>
  <c r="F104" l="1"/>
  <c r="G104" s="1"/>
  <c r="C105"/>
  <c r="D105" l="1"/>
  <c r="E105" s="1"/>
  <c r="F105" l="1"/>
  <c r="G105" s="1"/>
  <c r="C106"/>
  <c r="D106" l="1"/>
  <c r="E106" s="1"/>
  <c r="F106" l="1"/>
  <c r="G106" s="1"/>
  <c r="C107"/>
  <c r="D107" l="1"/>
  <c r="E107" s="1"/>
  <c r="F107" l="1"/>
  <c r="G107" l="1"/>
  <c r="C108"/>
  <c r="D108" l="1"/>
  <c r="E108" l="1"/>
  <c r="G108" s="1"/>
  <c r="F108"/>
  <c r="C109"/>
  <c r="D109" l="1"/>
  <c r="E109" s="1"/>
  <c r="F109" l="1"/>
  <c r="G109" s="1"/>
  <c r="C110"/>
  <c r="D110" l="1"/>
  <c r="E110" l="1"/>
  <c r="G110" s="1"/>
  <c r="F110"/>
  <c r="C111"/>
  <c r="D111" l="1"/>
  <c r="E111" s="1"/>
  <c r="F111" l="1"/>
  <c r="G111" l="1"/>
  <c r="C112"/>
  <c r="D112" l="1"/>
  <c r="E112" l="1"/>
  <c r="G112" s="1"/>
  <c r="F112"/>
  <c r="C113"/>
  <c r="D113" l="1"/>
  <c r="E113" s="1"/>
  <c r="F113" l="1"/>
  <c r="G113" s="1"/>
  <c r="C114"/>
  <c r="D114" l="1"/>
  <c r="E114" s="1"/>
  <c r="F114" l="1"/>
  <c r="G114" l="1"/>
  <c r="C115"/>
  <c r="D115" l="1"/>
  <c r="E115" l="1"/>
  <c r="G115" s="1"/>
  <c r="F115"/>
  <c r="C116"/>
  <c r="D116" l="1"/>
  <c r="E116" s="1"/>
  <c r="F116" l="1"/>
  <c r="G116" s="1"/>
  <c r="C117"/>
  <c r="D117" l="1"/>
  <c r="E117" s="1"/>
  <c r="F117" l="1"/>
  <c r="G117" l="1"/>
  <c r="C118"/>
  <c r="D118" l="1"/>
  <c r="E118" l="1"/>
  <c r="F118"/>
  <c r="G118" l="1"/>
  <c r="C119"/>
  <c r="D119" l="1"/>
  <c r="E119" s="1"/>
  <c r="F119" l="1"/>
  <c r="G119" s="1"/>
  <c r="C120"/>
  <c r="D120" l="1"/>
  <c r="E120" s="1"/>
  <c r="F120" l="1"/>
  <c r="G120" s="1"/>
  <c r="C121"/>
  <c r="D121" l="1"/>
  <c r="E121" s="1"/>
  <c r="F121" l="1"/>
  <c r="G121" s="1"/>
  <c r="C122"/>
  <c r="D122" l="1"/>
  <c r="E122" l="1"/>
  <c r="F122"/>
  <c r="G122" l="1"/>
  <c r="C123"/>
  <c r="D123" l="1"/>
  <c r="E123" s="1"/>
  <c r="F123" l="1"/>
  <c r="G123" s="1"/>
  <c r="C124"/>
  <c r="D124" l="1"/>
  <c r="E124" s="1"/>
  <c r="F124" l="1"/>
  <c r="G124" s="1"/>
  <c r="C125"/>
  <c r="D125" l="1"/>
  <c r="E125" s="1"/>
  <c r="F125" l="1"/>
  <c r="G125" s="1"/>
  <c r="C126"/>
  <c r="D126" l="1"/>
  <c r="F126" s="1"/>
  <c r="E126" l="1"/>
  <c r="G126" s="1"/>
  <c r="C127"/>
  <c r="D127" l="1"/>
  <c r="E127" s="1"/>
  <c r="F127" l="1"/>
  <c r="G127" s="1"/>
  <c r="C128"/>
  <c r="D128" l="1"/>
  <c r="E128" s="1"/>
  <c r="F128" l="1"/>
  <c r="G128" s="1"/>
  <c r="C129"/>
  <c r="D129" l="1"/>
  <c r="F129" s="1"/>
  <c r="E129" l="1"/>
  <c r="G129" s="1"/>
  <c r="C130"/>
  <c r="D130" l="1"/>
  <c r="F130" s="1"/>
  <c r="E130" l="1"/>
  <c r="G130" s="1"/>
  <c r="C131"/>
  <c r="D131" l="1"/>
  <c r="E131" s="1"/>
  <c r="F131" l="1"/>
  <c r="G131" s="1"/>
  <c r="C132"/>
  <c r="D132" l="1"/>
  <c r="E132" l="1"/>
  <c r="F132"/>
  <c r="G132" l="1"/>
  <c r="C133"/>
  <c r="D133" l="1"/>
  <c r="E133" s="1"/>
  <c r="F133" l="1"/>
  <c r="G133" s="1"/>
  <c r="C134"/>
  <c r="D134" l="1"/>
  <c r="E134" s="1"/>
  <c r="F134" l="1"/>
  <c r="G134" s="1"/>
  <c r="C135"/>
  <c r="D135" l="1"/>
  <c r="E135" l="1"/>
  <c r="G135" s="1"/>
  <c r="F135"/>
  <c r="C136"/>
  <c r="D136" l="1"/>
  <c r="E136" s="1"/>
  <c r="F136" l="1"/>
  <c r="G136" l="1"/>
  <c r="C137"/>
  <c r="D137" l="1"/>
  <c r="E137" l="1"/>
  <c r="G137" s="1"/>
  <c r="F137"/>
  <c r="C138"/>
  <c r="D138" l="1"/>
  <c r="E138" s="1"/>
  <c r="F138" l="1"/>
  <c r="G138" s="1"/>
  <c r="C139"/>
  <c r="D139" l="1"/>
  <c r="E139" s="1"/>
  <c r="F139" l="1"/>
  <c r="G139" s="1"/>
  <c r="C140"/>
  <c r="D140" l="1"/>
  <c r="E140" s="1"/>
  <c r="F140" l="1"/>
  <c r="G140" s="1"/>
  <c r="C141"/>
  <c r="D141" l="1"/>
  <c r="E141" s="1"/>
  <c r="F141" l="1"/>
  <c r="G141" l="1"/>
  <c r="C142"/>
  <c r="D142" l="1"/>
  <c r="E142" l="1"/>
  <c r="G142" s="1"/>
  <c r="F142"/>
  <c r="C143"/>
  <c r="D143" l="1"/>
  <c r="E143" s="1"/>
  <c r="F143" l="1"/>
  <c r="G143" s="1"/>
  <c r="C144"/>
  <c r="D144" l="1"/>
  <c r="E144" s="1"/>
  <c r="F144" l="1"/>
  <c r="G144" l="1"/>
  <c r="C145"/>
  <c r="D145" l="1"/>
  <c r="E145" l="1"/>
  <c r="G145" s="1"/>
  <c r="F145"/>
  <c r="C146"/>
  <c r="D146" l="1"/>
  <c r="E146" s="1"/>
  <c r="F146" l="1"/>
  <c r="G146" l="1"/>
  <c r="C147"/>
  <c r="D147" l="1"/>
  <c r="E147" l="1"/>
  <c r="F147"/>
  <c r="G147" l="1"/>
  <c r="C148"/>
  <c r="D148" l="1"/>
  <c r="E148" s="1"/>
  <c r="F148" l="1"/>
  <c r="G148" s="1"/>
  <c r="C149"/>
  <c r="D149" l="1"/>
  <c r="E149" l="1"/>
  <c r="F149"/>
  <c r="G149" l="1"/>
  <c r="C150"/>
  <c r="D150" l="1"/>
  <c r="E150" l="1"/>
  <c r="F150"/>
  <c r="G150" l="1"/>
  <c r="C151"/>
  <c r="D151" l="1"/>
  <c r="E151" l="1"/>
  <c r="F151"/>
  <c r="G151" l="1"/>
  <c r="C152"/>
  <c r="D152" l="1"/>
  <c r="E152" s="1"/>
  <c r="F152" l="1"/>
  <c r="G152" s="1"/>
  <c r="C153"/>
  <c r="D153" l="1"/>
  <c r="E153" s="1"/>
  <c r="F153" l="1"/>
  <c r="G153" s="1"/>
  <c r="C154"/>
  <c r="D154" l="1"/>
  <c r="E154" s="1"/>
  <c r="F154" l="1"/>
  <c r="G154" s="1"/>
  <c r="C155"/>
  <c r="D155" l="1"/>
  <c r="E155" s="1"/>
  <c r="F155" l="1"/>
  <c r="G155" s="1"/>
  <c r="C156"/>
  <c r="D156" l="1"/>
  <c r="E156" s="1"/>
  <c r="F156" l="1"/>
  <c r="G156" s="1"/>
  <c r="C157"/>
  <c r="D157" l="1"/>
  <c r="F157" s="1"/>
  <c r="E157" l="1"/>
  <c r="G157" s="1"/>
  <c r="C158"/>
  <c r="D158" l="1"/>
  <c r="E158" s="1"/>
  <c r="F158" l="1"/>
  <c r="G158" s="1"/>
  <c r="C159"/>
  <c r="D159" l="1"/>
  <c r="F159" s="1"/>
  <c r="E159" l="1"/>
  <c r="G159" s="1"/>
  <c r="C160"/>
  <c r="D160" l="1"/>
  <c r="E160" s="1"/>
  <c r="F160" l="1"/>
  <c r="G160" s="1"/>
  <c r="C161"/>
  <c r="D161" l="1"/>
  <c r="F161" s="1"/>
  <c r="E161" l="1"/>
  <c r="G161" s="1"/>
  <c r="C162"/>
  <c r="D162" l="1"/>
  <c r="E162" l="1"/>
  <c r="F162"/>
  <c r="G162" l="1"/>
  <c r="C163"/>
  <c r="D163" l="1"/>
  <c r="E163" l="1"/>
  <c r="F163"/>
  <c r="G163" l="1"/>
  <c r="C164"/>
  <c r="D164" l="1"/>
  <c r="E164" s="1"/>
  <c r="F164" l="1"/>
  <c r="G164" s="1"/>
  <c r="C165"/>
  <c r="D165" l="1"/>
  <c r="E165" l="1"/>
  <c r="F165"/>
  <c r="G165" l="1"/>
  <c r="C166"/>
  <c r="D166" l="1"/>
  <c r="E166" l="1"/>
  <c r="G166" s="1"/>
  <c r="F166"/>
  <c r="C167"/>
  <c r="D167" l="1"/>
  <c r="E167" s="1"/>
  <c r="F167" l="1"/>
  <c r="G167" s="1"/>
  <c r="C168"/>
  <c r="D168" l="1"/>
  <c r="E168" s="1"/>
  <c r="F168" l="1"/>
  <c r="G168" s="1"/>
  <c r="C169"/>
  <c r="D169" l="1"/>
  <c r="E169" s="1"/>
  <c r="F169" l="1"/>
  <c r="G169" s="1"/>
  <c r="C170"/>
  <c r="D170" l="1"/>
  <c r="E170" s="1"/>
  <c r="F170" l="1"/>
  <c r="G170" s="1"/>
  <c r="C171"/>
  <c r="D171" l="1"/>
  <c r="E171" l="1"/>
  <c r="F171"/>
  <c r="G171" l="1"/>
  <c r="C172"/>
  <c r="D172" l="1"/>
  <c r="E172" s="1"/>
  <c r="F172" l="1"/>
  <c r="G172" s="1"/>
  <c r="C173"/>
  <c r="D173" l="1"/>
  <c r="E173" s="1"/>
  <c r="F173" l="1"/>
  <c r="G173" s="1"/>
  <c r="C174"/>
  <c r="D174" l="1"/>
  <c r="F174" s="1"/>
  <c r="E174" l="1"/>
  <c r="G174" s="1"/>
  <c r="C175"/>
  <c r="D175" l="1"/>
  <c r="E175" s="1"/>
  <c r="F175" l="1"/>
  <c r="G175" s="1"/>
  <c r="C176"/>
  <c r="D176" l="1"/>
  <c r="E176" l="1"/>
  <c r="F176"/>
  <c r="G176" l="1"/>
  <c r="C177"/>
  <c r="D177" l="1"/>
  <c r="E177" s="1"/>
  <c r="F177" l="1"/>
  <c r="G177" s="1"/>
  <c r="C178"/>
  <c r="D178" l="1"/>
  <c r="E178" s="1"/>
  <c r="F178" l="1"/>
  <c r="G178" s="1"/>
  <c r="C179"/>
  <c r="D179" l="1"/>
  <c r="E179" l="1"/>
  <c r="F179"/>
  <c r="G179" l="1"/>
  <c r="C180"/>
  <c r="D180" l="1"/>
  <c r="E180" s="1"/>
  <c r="F180" l="1"/>
  <c r="G180" s="1"/>
  <c r="C181"/>
  <c r="D181" l="1"/>
  <c r="E181" l="1"/>
  <c r="G181" s="1"/>
  <c r="F181"/>
  <c r="C182"/>
  <c r="D182" l="1"/>
  <c r="E182" s="1"/>
  <c r="F182" l="1"/>
  <c r="G182" l="1"/>
  <c r="C183"/>
  <c r="D183" l="1"/>
  <c r="E183" l="1"/>
  <c r="F183"/>
  <c r="G183" l="1"/>
  <c r="C184"/>
  <c r="D184" l="1"/>
  <c r="E184" s="1"/>
  <c r="F184" l="1"/>
  <c r="G184" s="1"/>
  <c r="C185"/>
  <c r="D185" l="1"/>
  <c r="E185" l="1"/>
  <c r="F185"/>
  <c r="G185" l="1"/>
  <c r="C186"/>
  <c r="D186" l="1"/>
  <c r="E186" s="1"/>
  <c r="F186" l="1"/>
  <c r="G186" s="1"/>
  <c r="C187"/>
  <c r="D187" l="1"/>
  <c r="E187" l="1"/>
  <c r="F187"/>
  <c r="G187" l="1"/>
  <c r="C188"/>
  <c r="D188" l="1"/>
  <c r="E188" l="1"/>
  <c r="F188"/>
  <c r="G188" l="1"/>
  <c r="C189"/>
  <c r="D189" l="1"/>
  <c r="E189" s="1"/>
  <c r="F189" l="1"/>
  <c r="G189" s="1"/>
  <c r="C190"/>
  <c r="D190" l="1"/>
  <c r="E190" l="1"/>
  <c r="F190"/>
  <c r="G190" l="1"/>
  <c r="C191"/>
  <c r="D191" l="1"/>
  <c r="E191" l="1"/>
  <c r="F191"/>
  <c r="G191" l="1"/>
  <c r="C192"/>
  <c r="D192" l="1"/>
  <c r="E192" s="1"/>
  <c r="F192" l="1"/>
  <c r="G192" s="1"/>
  <c r="C193"/>
  <c r="D193" l="1"/>
  <c r="E193" s="1"/>
  <c r="F193" l="1"/>
  <c r="G193" s="1"/>
  <c r="C194"/>
  <c r="D194" l="1"/>
  <c r="E194" s="1"/>
  <c r="F194" l="1"/>
  <c r="G194" s="1"/>
  <c r="C195"/>
  <c r="D195" l="1"/>
  <c r="E195" s="1"/>
  <c r="F195" l="1"/>
  <c r="G195" s="1"/>
  <c r="C196"/>
  <c r="D196" l="1"/>
  <c r="F196" s="1"/>
  <c r="E196" l="1"/>
  <c r="G196" s="1"/>
  <c r="C197"/>
  <c r="D197" l="1"/>
  <c r="E197" l="1"/>
  <c r="G197" s="1"/>
  <c r="F197"/>
  <c r="C198"/>
  <c r="D198" l="1"/>
  <c r="E198" s="1"/>
  <c r="F198" l="1"/>
  <c r="G198" s="1"/>
  <c r="C199"/>
  <c r="D199" l="1"/>
  <c r="E199" s="1"/>
  <c r="F199" l="1"/>
  <c r="G199" s="1"/>
  <c r="C200"/>
  <c r="D200" l="1"/>
  <c r="E200" s="1"/>
  <c r="F200" l="1"/>
  <c r="G200" s="1"/>
  <c r="C201"/>
  <c r="D201" l="1"/>
  <c r="E201" s="1"/>
  <c r="F201" l="1"/>
  <c r="G201" s="1"/>
  <c r="C202"/>
  <c r="D202" l="1"/>
  <c r="E202" s="1"/>
  <c r="F202" l="1"/>
  <c r="G202" s="1"/>
  <c r="C203"/>
  <c r="D203" l="1"/>
  <c r="E203" l="1"/>
  <c r="G203" s="1"/>
  <c r="F203"/>
  <c r="C204"/>
  <c r="D204" l="1"/>
  <c r="E204" s="1"/>
  <c r="F204" l="1"/>
  <c r="G204" l="1"/>
  <c r="C205"/>
  <c r="D205" l="1"/>
  <c r="E205" l="1"/>
  <c r="F205"/>
  <c r="G205" l="1"/>
  <c r="C206"/>
  <c r="D206" l="1"/>
  <c r="E206" l="1"/>
  <c r="F206"/>
  <c r="G206" l="1"/>
  <c r="C207"/>
  <c r="D207" l="1"/>
  <c r="E207" s="1"/>
  <c r="F207" l="1"/>
  <c r="G207" s="1"/>
  <c r="C208"/>
  <c r="D208" l="1"/>
  <c r="E208" s="1"/>
  <c r="F208" l="1"/>
  <c r="G208" s="1"/>
  <c r="C209"/>
  <c r="D209" l="1"/>
  <c r="E209" l="1"/>
  <c r="F209"/>
  <c r="G209" l="1"/>
  <c r="C210"/>
  <c r="D210" l="1"/>
  <c r="E210" l="1"/>
  <c r="F210"/>
  <c r="G210" l="1"/>
  <c r="C211"/>
  <c r="D211" l="1"/>
  <c r="E211" l="1"/>
  <c r="G211" s="1"/>
  <c r="F211"/>
  <c r="C212"/>
  <c r="D212" l="1"/>
  <c r="E212" s="1"/>
  <c r="F212" l="1"/>
  <c r="G212" s="1"/>
  <c r="C213"/>
  <c r="D213" l="1"/>
  <c r="E213" s="1"/>
  <c r="F213" l="1"/>
  <c r="G213" s="1"/>
  <c r="C214"/>
  <c r="D214" l="1"/>
  <c r="E214" l="1"/>
  <c r="F214"/>
  <c r="G214" l="1"/>
  <c r="C215"/>
  <c r="D215" l="1"/>
  <c r="E215" s="1"/>
  <c r="F215" l="1"/>
  <c r="G215" s="1"/>
  <c r="C216"/>
  <c r="D216" l="1"/>
  <c r="E216" s="1"/>
  <c r="F216" l="1"/>
  <c r="G216" s="1"/>
  <c r="C217"/>
  <c r="D217" l="1"/>
  <c r="F217" s="1"/>
  <c r="E217" l="1"/>
  <c r="G217" s="1"/>
  <c r="C218"/>
  <c r="D218" l="1"/>
  <c r="E218" s="1"/>
  <c r="F218" l="1"/>
  <c r="G218" s="1"/>
  <c r="C219"/>
  <c r="D219" l="1"/>
  <c r="E219" l="1"/>
  <c r="F219"/>
  <c r="G219" l="1"/>
  <c r="C220"/>
  <c r="D220" l="1"/>
  <c r="E220" s="1"/>
  <c r="F220" l="1"/>
  <c r="G220" s="1"/>
  <c r="C221"/>
  <c r="D221" l="1"/>
  <c r="E221" s="1"/>
  <c r="F221" l="1"/>
  <c r="G221" s="1"/>
  <c r="C222"/>
  <c r="D222" l="1"/>
  <c r="F222" s="1"/>
  <c r="E222" l="1"/>
  <c r="G222" s="1"/>
  <c r="C223"/>
  <c r="D223" l="1"/>
  <c r="E223" s="1"/>
  <c r="F223" l="1"/>
  <c r="G223" s="1"/>
  <c r="C224"/>
  <c r="D224" l="1"/>
  <c r="E224" s="1"/>
  <c r="F224" l="1"/>
  <c r="G224" s="1"/>
  <c r="C225"/>
  <c r="D225" l="1"/>
  <c r="E225" s="1"/>
  <c r="F225" l="1"/>
  <c r="G225" s="1"/>
  <c r="C226"/>
  <c r="D226" l="1"/>
  <c r="E226" s="1"/>
  <c r="F226" l="1"/>
  <c r="G226" s="1"/>
  <c r="C227"/>
  <c r="D227" l="1"/>
  <c r="E227" l="1"/>
  <c r="F227"/>
  <c r="G227" l="1"/>
  <c r="C228"/>
  <c r="D228" l="1"/>
  <c r="E228" l="1"/>
  <c r="F228"/>
  <c r="G228" l="1"/>
  <c r="C229"/>
  <c r="D229" l="1"/>
  <c r="E229" l="1"/>
  <c r="F229"/>
  <c r="G229" l="1"/>
  <c r="C230"/>
  <c r="D230" l="1"/>
  <c r="E230" s="1"/>
  <c r="F230" l="1"/>
  <c r="G230" s="1"/>
  <c r="C231"/>
  <c r="D231" l="1"/>
  <c r="E231" l="1"/>
  <c r="F231"/>
  <c r="G231" l="1"/>
  <c r="C232"/>
  <c r="D232" l="1"/>
  <c r="E232" s="1"/>
  <c r="F232" l="1"/>
  <c r="G232" s="1"/>
  <c r="C233"/>
  <c r="D233" l="1"/>
  <c r="E233" s="1"/>
  <c r="F233" l="1"/>
  <c r="G233" s="1"/>
  <c r="C234"/>
  <c r="D234" l="1"/>
  <c r="E234" s="1"/>
  <c r="F234" l="1"/>
  <c r="G234" s="1"/>
  <c r="C235"/>
  <c r="D235" l="1"/>
  <c r="E235" s="1"/>
  <c r="F235" l="1"/>
  <c r="G235" s="1"/>
  <c r="C236"/>
  <c r="D236" l="1"/>
  <c r="E236" s="1"/>
  <c r="F236" l="1"/>
  <c r="G236" s="1"/>
  <c r="C237"/>
  <c r="D237" l="1"/>
  <c r="E237" s="1"/>
  <c r="F237" l="1"/>
  <c r="G237" s="1"/>
  <c r="C238"/>
  <c r="D238" l="1"/>
  <c r="E238" s="1"/>
  <c r="F238" l="1"/>
  <c r="G238" s="1"/>
  <c r="C239"/>
  <c r="D239" l="1"/>
  <c r="F239" s="1"/>
  <c r="E239" l="1"/>
  <c r="G239" s="1"/>
  <c r="C240"/>
  <c r="D240" l="1"/>
  <c r="E240" s="1"/>
  <c r="F240" l="1"/>
  <c r="G240" s="1"/>
  <c r="C241"/>
  <c r="D241" l="1"/>
  <c r="E241" l="1"/>
  <c r="F241"/>
  <c r="G241" l="1"/>
  <c r="C242"/>
  <c r="D242" l="1"/>
  <c r="E242" l="1"/>
  <c r="F242"/>
  <c r="G242" l="1"/>
  <c r="C243"/>
  <c r="D243" l="1"/>
  <c r="E243" l="1"/>
  <c r="F243"/>
  <c r="G243" l="1"/>
  <c r="C244"/>
  <c r="D244" l="1"/>
  <c r="E244" l="1"/>
  <c r="G244" s="1"/>
  <c r="F244"/>
  <c r="C245"/>
  <c r="D245" l="1"/>
  <c r="E245" s="1"/>
  <c r="F245" l="1"/>
  <c r="G245" s="1"/>
  <c r="C246"/>
  <c r="D246" l="1"/>
  <c r="E246" s="1"/>
  <c r="F246" l="1"/>
  <c r="G246" s="1"/>
  <c r="C247"/>
  <c r="D247" l="1"/>
  <c r="E247" s="1"/>
  <c r="F247" l="1"/>
  <c r="G247" s="1"/>
  <c r="C248"/>
  <c r="D248" l="1"/>
  <c r="E248" s="1"/>
  <c r="F248" l="1"/>
  <c r="G248" s="1"/>
  <c r="C249"/>
  <c r="D249" l="1"/>
  <c r="E249" s="1"/>
  <c r="F249" l="1"/>
  <c r="G249" s="1"/>
  <c r="C250"/>
  <c r="D250" l="1"/>
  <c r="E250" s="1"/>
  <c r="F250" l="1"/>
  <c r="G250" s="1"/>
  <c r="C251"/>
  <c r="D251" l="1"/>
  <c r="E251" s="1"/>
  <c r="F251" l="1"/>
  <c r="G251" s="1"/>
  <c r="C252"/>
  <c r="D252" l="1"/>
  <c r="E252" s="1"/>
  <c r="F252" l="1"/>
  <c r="G252" s="1"/>
  <c r="C253"/>
  <c r="D253" l="1"/>
  <c r="E253" s="1"/>
  <c r="F253" l="1"/>
  <c r="G253" s="1"/>
  <c r="C254"/>
  <c r="D254" l="1"/>
  <c r="E254" s="1"/>
  <c r="F254" l="1"/>
  <c r="G254" s="1"/>
  <c r="C255"/>
  <c r="D255" l="1"/>
  <c r="E255" s="1"/>
  <c r="F255" l="1"/>
  <c r="G255" s="1"/>
  <c r="C256"/>
  <c r="D256" l="1"/>
  <c r="E256" s="1"/>
  <c r="F256" l="1"/>
  <c r="G256" s="1"/>
  <c r="C257"/>
  <c r="D257" l="1"/>
  <c r="E257" s="1"/>
  <c r="F257" l="1"/>
  <c r="G257" l="1"/>
  <c r="C258"/>
  <c r="D258" l="1"/>
  <c r="E258" l="1"/>
  <c r="F258"/>
  <c r="G258" l="1"/>
  <c r="C259"/>
  <c r="D259" l="1"/>
  <c r="E259" l="1"/>
  <c r="F259"/>
  <c r="G259" l="1"/>
  <c r="C260"/>
  <c r="D260" l="1"/>
  <c r="E260" s="1"/>
  <c r="F260" l="1"/>
  <c r="G260" s="1"/>
  <c r="C261"/>
  <c r="D261" l="1"/>
  <c r="E261" l="1"/>
  <c r="F261"/>
  <c r="G261" l="1"/>
  <c r="C262"/>
  <c r="D262" l="1"/>
  <c r="E262" s="1"/>
  <c r="F262" l="1"/>
  <c r="G262" s="1"/>
  <c r="C263"/>
  <c r="D263" l="1"/>
  <c r="E263" l="1"/>
  <c r="F263"/>
  <c r="G263" l="1"/>
  <c r="C264"/>
  <c r="D264" l="1"/>
  <c r="E264" l="1"/>
  <c r="F264"/>
  <c r="G264" l="1"/>
  <c r="C265"/>
  <c r="D265" l="1"/>
  <c r="E265" s="1"/>
  <c r="F265" l="1"/>
  <c r="G265" s="1"/>
  <c r="C266"/>
  <c r="D266" l="1"/>
  <c r="E266" s="1"/>
  <c r="F266" l="1"/>
  <c r="G266" s="1"/>
  <c r="C267"/>
  <c r="D267" l="1"/>
  <c r="E267" s="1"/>
  <c r="F267" l="1"/>
  <c r="G267" s="1"/>
  <c r="C268"/>
  <c r="D268" l="1"/>
  <c r="E268" s="1"/>
  <c r="F268" l="1"/>
  <c r="G268" s="1"/>
  <c r="C269"/>
  <c r="D269" l="1"/>
  <c r="F269" s="1"/>
  <c r="E269" l="1"/>
  <c r="G269" s="1"/>
  <c r="C270"/>
  <c r="D270" l="1"/>
  <c r="E270" l="1"/>
  <c r="F270"/>
  <c r="G270" l="1"/>
  <c r="C271"/>
  <c r="D271" l="1"/>
  <c r="E271" s="1"/>
  <c r="F271" l="1"/>
  <c r="G271" s="1"/>
  <c r="C272"/>
  <c r="D272" l="1"/>
  <c r="E272" l="1"/>
  <c r="F272"/>
  <c r="G272" l="1"/>
  <c r="C273"/>
  <c r="D273" l="1"/>
  <c r="E273" s="1"/>
  <c r="F273" l="1"/>
  <c r="G273" s="1"/>
  <c r="C274"/>
  <c r="D274" l="1"/>
  <c r="F274" s="1"/>
  <c r="E274" l="1"/>
  <c r="G274" s="1"/>
  <c r="C275"/>
  <c r="D275" l="1"/>
  <c r="E275" l="1"/>
  <c r="F275"/>
  <c r="G275" l="1"/>
  <c r="C276"/>
  <c r="D276" l="1"/>
  <c r="E276" l="1"/>
  <c r="G276" s="1"/>
  <c r="F276"/>
  <c r="C277"/>
  <c r="D277" l="1"/>
  <c r="E277" s="1"/>
  <c r="F277" l="1"/>
  <c r="G277" s="1"/>
  <c r="C278"/>
  <c r="D278" l="1"/>
  <c r="E278" s="1"/>
  <c r="F278" l="1"/>
  <c r="G278" s="1"/>
  <c r="C279"/>
  <c r="D279" l="1"/>
  <c r="E279" l="1"/>
  <c r="F279"/>
  <c r="G279" l="1"/>
  <c r="C280"/>
  <c r="D280" l="1"/>
  <c r="E280" l="1"/>
  <c r="F280"/>
  <c r="G280" l="1"/>
  <c r="C281"/>
  <c r="D281" l="1"/>
  <c r="E281" s="1"/>
  <c r="F281" l="1"/>
  <c r="G281" s="1"/>
  <c r="C282"/>
  <c r="D282" l="1"/>
  <c r="E282" s="1"/>
  <c r="F282" l="1"/>
  <c r="G282" s="1"/>
  <c r="C283"/>
  <c r="D283" l="1"/>
  <c r="E283" s="1"/>
  <c r="F283" l="1"/>
  <c r="G283" s="1"/>
  <c r="C284"/>
  <c r="D284" l="1"/>
  <c r="E284" s="1"/>
  <c r="F284" l="1"/>
  <c r="G284" s="1"/>
  <c r="C285"/>
  <c r="D285" l="1"/>
  <c r="E285" l="1"/>
  <c r="F285"/>
  <c r="G285" l="1"/>
  <c r="C286"/>
  <c r="D286" l="1"/>
  <c r="E286" s="1"/>
  <c r="F286" l="1"/>
  <c r="G286" s="1"/>
  <c r="C287"/>
  <c r="D287" l="1"/>
  <c r="E287" s="1"/>
  <c r="F287" l="1"/>
  <c r="G287" s="1"/>
  <c r="C288"/>
  <c r="D288" l="1"/>
  <c r="E288" s="1"/>
  <c r="F288" l="1"/>
  <c r="G288" s="1"/>
  <c r="C289"/>
  <c r="D289" l="1"/>
  <c r="E289" s="1"/>
  <c r="F289" l="1"/>
  <c r="G289" s="1"/>
  <c r="C290"/>
  <c r="D290" l="1"/>
  <c r="E290" l="1"/>
  <c r="F290"/>
  <c r="G290" l="1"/>
  <c r="C291"/>
  <c r="D291" l="1"/>
  <c r="E291" s="1"/>
  <c r="F291" l="1"/>
  <c r="G291" s="1"/>
  <c r="C292"/>
  <c r="D292" l="1"/>
  <c r="E292" l="1"/>
  <c r="F292"/>
  <c r="G292" l="1"/>
  <c r="C293"/>
  <c r="D293" l="1"/>
  <c r="E293" l="1"/>
  <c r="F293"/>
  <c r="G293" l="1"/>
  <c r="C294"/>
  <c r="D294" l="1"/>
  <c r="E294" l="1"/>
  <c r="F294"/>
  <c r="G294" l="1"/>
  <c r="C295"/>
  <c r="D295" l="1"/>
  <c r="E295" s="1"/>
  <c r="F295" l="1"/>
  <c r="G295" s="1"/>
  <c r="C296"/>
  <c r="D296" l="1"/>
  <c r="E296" s="1"/>
  <c r="F296" l="1"/>
  <c r="G296" s="1"/>
  <c r="C297"/>
  <c r="D297" l="1"/>
  <c r="E297" l="1"/>
  <c r="G297" s="1"/>
  <c r="F297"/>
  <c r="C298"/>
  <c r="D298" l="1"/>
  <c r="E298" s="1"/>
  <c r="F298" l="1"/>
  <c r="G298" s="1"/>
  <c r="C299"/>
  <c r="D299" l="1"/>
  <c r="E299" s="1"/>
  <c r="F299" l="1"/>
  <c r="G299" s="1"/>
  <c r="C300"/>
  <c r="D300" l="1"/>
  <c r="E300" s="1"/>
  <c r="F300" l="1"/>
  <c r="G300" l="1"/>
  <c r="C301"/>
  <c r="D301" l="1"/>
  <c r="E301" l="1"/>
  <c r="F301"/>
  <c r="G301" l="1"/>
  <c r="C302"/>
  <c r="D302" l="1"/>
  <c r="E302" s="1"/>
  <c r="F302" l="1"/>
  <c r="G302" s="1"/>
  <c r="C303"/>
  <c r="D303" l="1"/>
  <c r="E303" s="1"/>
  <c r="F303" l="1"/>
  <c r="G303" s="1"/>
  <c r="C304"/>
  <c r="D304" l="1"/>
  <c r="E304" s="1"/>
  <c r="F304" l="1"/>
  <c r="G304" s="1"/>
  <c r="C305"/>
  <c r="D305" l="1"/>
  <c r="F305" s="1"/>
  <c r="E305" l="1"/>
  <c r="G305" s="1"/>
  <c r="C306"/>
  <c r="D306" l="1"/>
  <c r="E306" s="1"/>
  <c r="F306" l="1"/>
  <c r="G306" s="1"/>
  <c r="C307"/>
  <c r="D307" l="1"/>
  <c r="E307" s="1"/>
  <c r="F307" l="1"/>
  <c r="G307" s="1"/>
  <c r="C308"/>
  <c r="D308" l="1"/>
  <c r="E308" l="1"/>
  <c r="F308"/>
  <c r="G308" l="1"/>
  <c r="C309"/>
  <c r="D309" l="1"/>
  <c r="E309" s="1"/>
  <c r="F309" l="1"/>
  <c r="G309" s="1"/>
  <c r="C310"/>
  <c r="D310" l="1"/>
  <c r="E310" s="1"/>
  <c r="F310" l="1"/>
  <c r="G310" s="1"/>
  <c r="C311"/>
  <c r="D311" l="1"/>
  <c r="E311" l="1"/>
  <c r="F311"/>
  <c r="G311" l="1"/>
  <c r="C312"/>
  <c r="D312" l="1"/>
  <c r="E312" l="1"/>
  <c r="F312"/>
  <c r="G312" l="1"/>
  <c r="C313"/>
  <c r="D313" l="1"/>
  <c r="E313" l="1"/>
  <c r="F313"/>
  <c r="G313" l="1"/>
  <c r="C314"/>
  <c r="D314" l="1"/>
  <c r="E314" l="1"/>
  <c r="F314"/>
  <c r="G314" l="1"/>
  <c r="C315"/>
  <c r="D315" l="1"/>
  <c r="E315" s="1"/>
  <c r="F315" l="1"/>
  <c r="G315" s="1"/>
  <c r="C316"/>
  <c r="D316" l="1"/>
  <c r="E316" s="1"/>
  <c r="F316" l="1"/>
  <c r="G316" s="1"/>
  <c r="C317"/>
  <c r="D317" l="1"/>
  <c r="E317" s="1"/>
  <c r="F317" l="1"/>
  <c r="G317" s="1"/>
  <c r="C318"/>
  <c r="D318" l="1"/>
  <c r="E318" s="1"/>
  <c r="F318" l="1"/>
  <c r="G318" s="1"/>
  <c r="C319"/>
  <c r="D319" l="1"/>
  <c r="E319" s="1"/>
  <c r="F319" l="1"/>
  <c r="G319" s="1"/>
  <c r="C320"/>
  <c r="D320" l="1"/>
  <c r="E320" l="1"/>
  <c r="F320"/>
  <c r="G320" l="1"/>
  <c r="C321"/>
  <c r="D321" l="1"/>
  <c r="E321" s="1"/>
  <c r="F321" l="1"/>
  <c r="G321" s="1"/>
  <c r="C322"/>
  <c r="D322" l="1"/>
  <c r="E322" l="1"/>
  <c r="F322"/>
  <c r="G322" l="1"/>
  <c r="C323"/>
  <c r="D323" l="1"/>
  <c r="E323" l="1"/>
  <c r="G323" s="1"/>
  <c r="F323"/>
  <c r="C324"/>
  <c r="D324" l="1"/>
  <c r="E324" s="1"/>
  <c r="F324" l="1"/>
  <c r="G324" l="1"/>
  <c r="C325"/>
  <c r="D325" l="1"/>
  <c r="E325" l="1"/>
  <c r="F325"/>
  <c r="G325" l="1"/>
  <c r="C326"/>
  <c r="D326" l="1"/>
  <c r="E326" s="1"/>
  <c r="F326" l="1"/>
  <c r="G326" s="1"/>
  <c r="C327"/>
  <c r="D327" l="1"/>
  <c r="E327" s="1"/>
  <c r="F327" l="1"/>
  <c r="G327" s="1"/>
  <c r="C328"/>
  <c r="D328" l="1"/>
  <c r="E328" s="1"/>
  <c r="F328" l="1"/>
  <c r="G328" s="1"/>
  <c r="C329"/>
  <c r="D329" l="1"/>
  <c r="E329" l="1"/>
  <c r="F329"/>
  <c r="G329" l="1"/>
  <c r="C330"/>
  <c r="D330" l="1"/>
  <c r="E330" s="1"/>
  <c r="F330" l="1"/>
  <c r="G330" s="1"/>
  <c r="C331"/>
  <c r="D331" l="1"/>
  <c r="E331" s="1"/>
  <c r="F331" l="1"/>
  <c r="G331" s="1"/>
  <c r="C332"/>
  <c r="D332" l="1"/>
  <c r="E332" s="1"/>
  <c r="F332" l="1"/>
  <c r="G332" s="1"/>
  <c r="C333"/>
  <c r="D333" l="1"/>
  <c r="E333" l="1"/>
  <c r="G333" s="1"/>
  <c r="F333"/>
  <c r="C334"/>
  <c r="D334" l="1"/>
  <c r="E334" s="1"/>
  <c r="F334" l="1"/>
  <c r="G334" s="1"/>
  <c r="C335"/>
  <c r="D335" l="1"/>
  <c r="E335" s="1"/>
  <c r="F335" l="1"/>
  <c r="G335" s="1"/>
  <c r="C336"/>
  <c r="D336" l="1"/>
  <c r="E336" s="1"/>
  <c r="F336" l="1"/>
  <c r="G336" s="1"/>
  <c r="C337"/>
  <c r="D337" l="1"/>
  <c r="E337" s="1"/>
  <c r="F337" l="1"/>
  <c r="G337" s="1"/>
  <c r="C338"/>
  <c r="D338" l="1"/>
  <c r="E338" s="1"/>
  <c r="F338" l="1"/>
  <c r="G338" s="1"/>
  <c r="C339"/>
  <c r="D339" l="1"/>
  <c r="E339" s="1"/>
  <c r="F339" l="1"/>
  <c r="G339" s="1"/>
  <c r="C340"/>
  <c r="D340" l="1"/>
  <c r="E340" s="1"/>
  <c r="F340" l="1"/>
  <c r="G340" s="1"/>
  <c r="C341"/>
  <c r="D341" l="1"/>
  <c r="E341" s="1"/>
  <c r="F341" l="1"/>
  <c r="G341" s="1"/>
  <c r="C342"/>
  <c r="D342" l="1"/>
  <c r="E342" s="1"/>
  <c r="F342" l="1"/>
  <c r="G342" s="1"/>
  <c r="C343"/>
  <c r="D343" l="1"/>
  <c r="E343" s="1"/>
  <c r="F343" l="1"/>
  <c r="G343" s="1"/>
  <c r="C344"/>
  <c r="D344" l="1"/>
  <c r="E344" s="1"/>
  <c r="F344" l="1"/>
  <c r="G344" l="1"/>
  <c r="C345"/>
  <c r="D345" l="1"/>
  <c r="E345" l="1"/>
  <c r="F345"/>
  <c r="G345" l="1"/>
  <c r="C346"/>
  <c r="D346" l="1"/>
  <c r="E346" s="1"/>
  <c r="F346" l="1"/>
  <c r="G346" s="1"/>
  <c r="C347"/>
  <c r="D347" l="1"/>
  <c r="E347" l="1"/>
  <c r="F347"/>
  <c r="G347" l="1"/>
  <c r="C348"/>
  <c r="D348" l="1"/>
  <c r="E348" s="1"/>
  <c r="F348" l="1"/>
  <c r="G348" s="1"/>
  <c r="C349"/>
  <c r="D349" l="1"/>
  <c r="E349" s="1"/>
  <c r="F349" l="1"/>
  <c r="G349" s="1"/>
  <c r="C350"/>
  <c r="D350" l="1"/>
  <c r="E350" s="1"/>
  <c r="F350" l="1"/>
  <c r="G350" s="1"/>
  <c r="C351"/>
  <c r="D351" l="1"/>
  <c r="E351" s="1"/>
  <c r="F351" l="1"/>
  <c r="G351" s="1"/>
  <c r="C352"/>
  <c r="D352" l="1"/>
  <c r="E352" s="1"/>
  <c r="F352" l="1"/>
  <c r="G352" s="1"/>
  <c r="C353"/>
  <c r="D353" l="1"/>
  <c r="E353" s="1"/>
  <c r="F353" l="1"/>
  <c r="G353" s="1"/>
  <c r="C354"/>
  <c r="D354" l="1"/>
  <c r="E354" s="1"/>
  <c r="F354" l="1"/>
  <c r="G354" s="1"/>
  <c r="C355"/>
  <c r="D355" l="1"/>
  <c r="E355" s="1"/>
  <c r="F355" l="1"/>
  <c r="G355" s="1"/>
  <c r="C356"/>
  <c r="D356" l="1"/>
  <c r="E356" l="1"/>
  <c r="F356"/>
  <c r="G356" l="1"/>
  <c r="C357"/>
  <c r="D357" l="1"/>
  <c r="E357" s="1"/>
  <c r="F357" l="1"/>
  <c r="G357" s="1"/>
  <c r="C358"/>
  <c r="D358" l="1"/>
  <c r="E358" s="1"/>
  <c r="F358" l="1"/>
  <c r="G358" s="1"/>
  <c r="C359"/>
  <c r="D359" l="1"/>
  <c r="E359" s="1"/>
  <c r="F359" l="1"/>
  <c r="G359" s="1"/>
  <c r="C360"/>
  <c r="D360" l="1"/>
  <c r="E360" s="1"/>
  <c r="F360" l="1"/>
  <c r="G360" s="1"/>
  <c r="C361"/>
  <c r="D361" l="1"/>
  <c r="E361" s="1"/>
  <c r="F361" l="1"/>
  <c r="G361" s="1"/>
  <c r="C362"/>
  <c r="D362" l="1"/>
  <c r="E362" s="1"/>
  <c r="F362" l="1"/>
  <c r="G362" s="1"/>
  <c r="C363"/>
  <c r="D363" l="1"/>
  <c r="E363" s="1"/>
  <c r="F363" l="1"/>
  <c r="G363" s="1"/>
  <c r="C364"/>
  <c r="D364" l="1"/>
  <c r="E364" s="1"/>
  <c r="F364" l="1"/>
  <c r="G364" s="1"/>
  <c r="C365"/>
  <c r="D365" l="1"/>
  <c r="E365" s="1"/>
  <c r="F365" l="1"/>
  <c r="G365" s="1"/>
  <c r="C366"/>
  <c r="D366" l="1"/>
  <c r="E366" s="1"/>
  <c r="F366" l="1"/>
  <c r="G366" s="1"/>
  <c r="C367"/>
  <c r="D367" l="1"/>
  <c r="E367" s="1"/>
  <c r="F367" l="1"/>
  <c r="G367" s="1"/>
  <c r="C368"/>
  <c r="D368" l="1"/>
  <c r="E368" s="1"/>
  <c r="F368" l="1"/>
  <c r="G368" s="1"/>
  <c r="C369"/>
  <c r="D369" l="1"/>
  <c r="E369" s="1"/>
  <c r="F369" l="1"/>
  <c r="G369" s="1"/>
  <c r="C370"/>
  <c r="D370" l="1"/>
  <c r="E370" s="1"/>
  <c r="F370" l="1"/>
  <c r="G370" s="1"/>
  <c r="C371"/>
  <c r="D371" l="1"/>
  <c r="E371" s="1"/>
  <c r="F371" l="1"/>
  <c r="G371" s="1"/>
  <c r="C372"/>
  <c r="D372" l="1"/>
  <c r="E372" s="1"/>
  <c r="F372" l="1"/>
  <c r="G372" s="1"/>
  <c r="C373"/>
  <c r="D373" l="1"/>
  <c r="E373" l="1"/>
  <c r="F373"/>
  <c r="G373" l="1"/>
  <c r="C374"/>
  <c r="D374" l="1"/>
  <c r="E374" s="1"/>
  <c r="F374" l="1"/>
  <c r="G374" s="1"/>
  <c r="C375"/>
  <c r="D375" l="1"/>
  <c r="E375" s="1"/>
  <c r="F375" l="1"/>
  <c r="G375" s="1"/>
  <c r="C376"/>
  <c r="D376" l="1"/>
  <c r="E376" s="1"/>
  <c r="F376" l="1"/>
  <c r="G376" s="1"/>
  <c r="C377"/>
  <c r="D377" l="1"/>
  <c r="E377" s="1"/>
  <c r="F377" l="1"/>
  <c r="G377" s="1"/>
  <c r="C378"/>
  <c r="D378" l="1"/>
  <c r="E378" s="1"/>
  <c r="F378" l="1"/>
  <c r="G378" s="1"/>
  <c r="C379"/>
  <c r="D379" l="1"/>
  <c r="F379" s="1"/>
  <c r="E379" l="1"/>
  <c r="G379" s="1"/>
  <c r="C380"/>
  <c r="D380" l="1"/>
  <c r="E380" s="1"/>
  <c r="F380" l="1"/>
  <c r="G380" s="1"/>
  <c r="C381"/>
  <c r="D381" l="1"/>
  <c r="E381" s="1"/>
  <c r="F381" l="1"/>
  <c r="G381" s="1"/>
  <c r="C382"/>
  <c r="D382" l="1"/>
  <c r="F382" s="1"/>
  <c r="E382" l="1"/>
  <c r="G382" s="1"/>
  <c r="C383"/>
  <c r="D383" l="1"/>
  <c r="E383" s="1"/>
  <c r="F383" l="1"/>
  <c r="G383" s="1"/>
  <c r="C384"/>
  <c r="D384" l="1"/>
  <c r="E384" s="1"/>
  <c r="F384" l="1"/>
  <c r="G384" s="1"/>
  <c r="C385"/>
  <c r="D385" l="1"/>
  <c r="E385" s="1"/>
  <c r="F385" l="1"/>
  <c r="G385" s="1"/>
  <c r="C386"/>
  <c r="D386" l="1"/>
  <c r="F386" s="1"/>
  <c r="E386" l="1"/>
  <c r="G386" s="1"/>
  <c r="C387"/>
  <c r="D387" l="1"/>
  <c r="E387" l="1"/>
  <c r="F387"/>
  <c r="G387" l="1"/>
  <c r="C388"/>
  <c r="D388" l="1"/>
  <c r="E388" s="1"/>
  <c r="F388" l="1"/>
  <c r="G388" s="1"/>
  <c r="C389"/>
  <c r="D389" l="1"/>
  <c r="E389" l="1"/>
  <c r="F389"/>
  <c r="G389" l="1"/>
  <c r="C390"/>
  <c r="D390" l="1"/>
  <c r="E390" s="1"/>
  <c r="F390" l="1"/>
  <c r="G390" s="1"/>
  <c r="C391"/>
  <c r="D391" l="1"/>
  <c r="E391" l="1"/>
  <c r="G391" s="1"/>
  <c r="F391"/>
  <c r="C392"/>
  <c r="D392" l="1"/>
  <c r="E392" s="1"/>
  <c r="F392" l="1"/>
  <c r="G392" s="1"/>
  <c r="C393"/>
  <c r="D393" l="1"/>
  <c r="E393" l="1"/>
  <c r="F393"/>
  <c r="G393" l="1"/>
  <c r="C394"/>
  <c r="D394" l="1"/>
  <c r="E394" s="1"/>
  <c r="F394" l="1"/>
  <c r="G394" s="1"/>
  <c r="C395"/>
  <c r="D395" l="1"/>
  <c r="E395" s="1"/>
  <c r="F395" l="1"/>
  <c r="G395" s="1"/>
  <c r="C396"/>
  <c r="D396" l="1"/>
  <c r="E396" s="1"/>
  <c r="F396" l="1"/>
  <c r="G396" s="1"/>
  <c r="C397"/>
  <c r="D397" l="1"/>
  <c r="E397" s="1"/>
  <c r="F397" l="1"/>
  <c r="G397" s="1"/>
  <c r="C398"/>
  <c r="D398" l="1"/>
  <c r="E398" s="1"/>
  <c r="G398" s="1"/>
  <c r="F398"/>
  <c r="C399"/>
  <c r="D399" l="1"/>
  <c r="F399" s="1"/>
  <c r="E399" l="1"/>
  <c r="G399" s="1"/>
  <c r="C400"/>
  <c r="D400" l="1"/>
  <c r="E400" s="1"/>
  <c r="F400" l="1"/>
  <c r="G400" s="1"/>
  <c r="C401"/>
  <c r="D401" l="1"/>
  <c r="E401" l="1"/>
  <c r="F401"/>
  <c r="G401" l="1"/>
  <c r="C402"/>
  <c r="D402" l="1"/>
  <c r="E402" l="1"/>
  <c r="F402"/>
  <c r="G402" l="1"/>
  <c r="C403"/>
  <c r="D403" l="1"/>
  <c r="E403" l="1"/>
  <c r="F403"/>
  <c r="G403" l="1"/>
  <c r="C404"/>
  <c r="D404" l="1"/>
  <c r="E404" l="1"/>
  <c r="F404"/>
  <c r="G404" l="1"/>
  <c r="C405"/>
  <c r="D405" l="1"/>
  <c r="E405" l="1"/>
  <c r="F405"/>
  <c r="G405" l="1"/>
  <c r="C406"/>
  <c r="D406" l="1"/>
  <c r="E406" s="1"/>
  <c r="F406" l="1"/>
  <c r="G406" s="1"/>
  <c r="C407"/>
  <c r="D407" l="1"/>
  <c r="E407" l="1"/>
  <c r="F407"/>
  <c r="G407" l="1"/>
  <c r="C408"/>
  <c r="D408" l="1"/>
  <c r="E408" l="1"/>
  <c r="F408"/>
  <c r="G408" l="1"/>
  <c r="C409"/>
  <c r="D409" l="1"/>
  <c r="E409" l="1"/>
  <c r="F409"/>
  <c r="G409" l="1"/>
  <c r="C410"/>
  <c r="D410" l="1"/>
  <c r="E410" l="1"/>
  <c r="F410"/>
  <c r="G410" l="1"/>
  <c r="C411"/>
  <c r="D411" l="1"/>
  <c r="E411" l="1"/>
  <c r="G411" s="1"/>
  <c r="F411"/>
  <c r="C412"/>
  <c r="D412" l="1"/>
  <c r="E412" s="1"/>
  <c r="F412" l="1"/>
  <c r="G412" s="1"/>
  <c r="C413"/>
  <c r="D413" l="1"/>
  <c r="E413" s="1"/>
  <c r="F413" l="1"/>
  <c r="G413" s="1"/>
  <c r="C414"/>
  <c r="D414" l="1"/>
  <c r="E414" s="1"/>
  <c r="F414" l="1"/>
  <c r="G414" s="1"/>
  <c r="C415"/>
  <c r="D415" l="1"/>
  <c r="E415" s="1"/>
  <c r="F415" l="1"/>
  <c r="G415" s="1"/>
  <c r="C416"/>
  <c r="D416" l="1"/>
  <c r="E416" s="1"/>
  <c r="F416" l="1"/>
  <c r="G416" s="1"/>
  <c r="C417"/>
  <c r="D417" l="1"/>
  <c r="E417" s="1"/>
  <c r="F417" l="1"/>
  <c r="G417" s="1"/>
  <c r="C418"/>
  <c r="D418" l="1"/>
  <c r="E418" l="1"/>
  <c r="G418" s="1"/>
  <c r="F418"/>
  <c r="C419"/>
  <c r="D419" l="1"/>
  <c r="E419" s="1"/>
  <c r="F419" l="1"/>
  <c r="G419" s="1"/>
  <c r="C420"/>
  <c r="D420" l="1"/>
  <c r="E420" s="1"/>
  <c r="F420" l="1"/>
  <c r="G420" l="1"/>
  <c r="C421"/>
  <c r="D421" l="1"/>
  <c r="E421" l="1"/>
  <c r="F421"/>
  <c r="G421" l="1"/>
  <c r="C422"/>
  <c r="D422" l="1"/>
  <c r="E422" l="1"/>
  <c r="F422"/>
  <c r="G422" l="1"/>
  <c r="C423"/>
  <c r="D423" l="1"/>
  <c r="E423" l="1"/>
  <c r="F423"/>
  <c r="G423" l="1"/>
  <c r="C424"/>
  <c r="D424" l="1"/>
  <c r="E424" l="1"/>
  <c r="F424"/>
  <c r="G424" l="1"/>
  <c r="C425"/>
  <c r="D425" l="1"/>
  <c r="E425" l="1"/>
  <c r="F425"/>
  <c r="G425" l="1"/>
  <c r="C426"/>
  <c r="D426" l="1"/>
  <c r="E426" l="1"/>
  <c r="F426"/>
  <c r="G426" l="1"/>
  <c r="C427"/>
  <c r="D427" l="1"/>
  <c r="E427" s="1"/>
  <c r="F427" l="1"/>
  <c r="G427" s="1"/>
  <c r="C428"/>
  <c r="D428" l="1"/>
  <c r="E428" l="1"/>
  <c r="F428"/>
  <c r="G428" l="1"/>
  <c r="C429"/>
  <c r="D429" l="1"/>
  <c r="E429" l="1"/>
  <c r="F429"/>
  <c r="G429" l="1"/>
  <c r="C430"/>
  <c r="D430" l="1"/>
  <c r="E430" l="1"/>
  <c r="F430"/>
  <c r="G430" l="1"/>
  <c r="C431"/>
  <c r="D431" l="1"/>
  <c r="E431" l="1"/>
  <c r="F431"/>
  <c r="G431" l="1"/>
  <c r="C432"/>
  <c r="D432" l="1"/>
  <c r="E432" l="1"/>
  <c r="F432"/>
  <c r="G432" l="1"/>
  <c r="C433"/>
  <c r="D433" l="1"/>
  <c r="E433" l="1"/>
  <c r="G433" s="1"/>
  <c r="F433"/>
  <c r="C434"/>
  <c r="D434" l="1"/>
  <c r="E434" s="1"/>
  <c r="F434" l="1"/>
  <c r="G434" s="1"/>
  <c r="C435"/>
  <c r="D435" l="1"/>
  <c r="E435" l="1"/>
  <c r="F435"/>
  <c r="G435" l="1"/>
  <c r="C436"/>
  <c r="D436" l="1"/>
  <c r="E436" l="1"/>
  <c r="F436"/>
  <c r="G436" l="1"/>
  <c r="C437"/>
  <c r="D437" l="1"/>
  <c r="E437" l="1"/>
  <c r="F437"/>
  <c r="G437" l="1"/>
  <c r="C438"/>
  <c r="D438" l="1"/>
  <c r="E438" s="1"/>
  <c r="F438" l="1"/>
  <c r="G438" s="1"/>
  <c r="C439"/>
  <c r="D439" l="1"/>
  <c r="E439" l="1"/>
  <c r="F439"/>
  <c r="G439" l="1"/>
  <c r="C440"/>
  <c r="D440" l="1"/>
  <c r="E440" l="1"/>
  <c r="F440"/>
  <c r="G440" l="1"/>
  <c r="C441"/>
  <c r="D441" l="1"/>
  <c r="E441" l="1"/>
  <c r="F441"/>
  <c r="G441" l="1"/>
  <c r="C442"/>
  <c r="D442" l="1"/>
  <c r="E442" s="1"/>
  <c r="F442" l="1"/>
  <c r="G442" s="1"/>
  <c r="C443"/>
  <c r="D443" l="1"/>
  <c r="E443" l="1"/>
  <c r="F443"/>
  <c r="G443" l="1"/>
  <c r="C444"/>
  <c r="D444" l="1"/>
  <c r="E444" l="1"/>
  <c r="G444" s="1"/>
  <c r="F444"/>
  <c r="C445"/>
  <c r="D445" l="1"/>
  <c r="E445" s="1"/>
  <c r="F445" l="1"/>
  <c r="G445" s="1"/>
  <c r="C446"/>
  <c r="D446" l="1"/>
  <c r="E446" l="1"/>
  <c r="F446"/>
  <c r="G446" l="1"/>
  <c r="C447"/>
  <c r="D447" l="1"/>
  <c r="E447" l="1"/>
  <c r="F447"/>
  <c r="G447" l="1"/>
  <c r="C448"/>
  <c r="D448" l="1"/>
  <c r="E448" l="1"/>
  <c r="F448"/>
  <c r="G448" l="1"/>
  <c r="C449"/>
  <c r="D449" l="1"/>
  <c r="E449" l="1"/>
  <c r="G449" s="1"/>
  <c r="F449"/>
  <c r="C450"/>
  <c r="D450" l="1"/>
  <c r="E450" s="1"/>
  <c r="F450" l="1"/>
  <c r="G450" s="1"/>
  <c r="C451"/>
  <c r="D451" l="1"/>
  <c r="E451" s="1"/>
  <c r="F451" l="1"/>
  <c r="G451" l="1"/>
  <c r="C452"/>
  <c r="D452" l="1"/>
  <c r="E452" l="1"/>
  <c r="F452"/>
  <c r="G452" l="1"/>
  <c r="C453"/>
  <c r="D453" l="1"/>
  <c r="E453" l="1"/>
  <c r="F453"/>
  <c r="G453" l="1"/>
  <c r="C454"/>
  <c r="D454" l="1"/>
  <c r="E454" l="1"/>
  <c r="F454"/>
  <c r="G454" l="1"/>
  <c r="C455"/>
  <c r="D455" l="1"/>
  <c r="E455" l="1"/>
  <c r="F455"/>
  <c r="G455" l="1"/>
  <c r="C456"/>
  <c r="D456" l="1"/>
  <c r="E456" s="1"/>
  <c r="F456" l="1"/>
  <c r="G456" s="1"/>
  <c r="C457"/>
  <c r="D457" l="1"/>
  <c r="E457" l="1"/>
  <c r="F457"/>
  <c r="G457" l="1"/>
  <c r="C458"/>
  <c r="D458" l="1"/>
  <c r="E458" l="1"/>
  <c r="F458"/>
  <c r="G458" l="1"/>
  <c r="C459"/>
  <c r="D459" l="1"/>
  <c r="E459" l="1"/>
  <c r="F459"/>
  <c r="G459" l="1"/>
  <c r="C460"/>
  <c r="D460" l="1"/>
  <c r="E460" l="1"/>
  <c r="F460"/>
  <c r="G460" l="1"/>
  <c r="C461"/>
  <c r="D461" l="1"/>
  <c r="E461" s="1"/>
  <c r="F461" l="1"/>
  <c r="G461" s="1"/>
  <c r="C462"/>
  <c r="D462" l="1"/>
  <c r="E462" l="1"/>
  <c r="F462"/>
  <c r="G462" l="1"/>
  <c r="C463"/>
  <c r="D463" l="1"/>
  <c r="E463" l="1"/>
  <c r="F463"/>
  <c r="G463" l="1"/>
  <c r="C464"/>
  <c r="D464" l="1"/>
  <c r="E464" l="1"/>
  <c r="F464"/>
  <c r="G464" l="1"/>
  <c r="C465"/>
  <c r="D465" l="1"/>
  <c r="E465" s="1"/>
  <c r="F465" l="1"/>
  <c r="G465" s="1"/>
  <c r="D36" i="4"/>
  <c r="F36" s="1"/>
  <c r="E36" l="1"/>
  <c r="G36" s="1"/>
  <c r="S36" s="1"/>
  <c r="J37"/>
  <c r="K37" s="1"/>
  <c r="C37"/>
  <c r="L37" l="1"/>
  <c r="M37" s="1"/>
  <c r="R37" s="1"/>
  <c r="D37"/>
  <c r="I38"/>
  <c r="E37" l="1"/>
  <c r="F37"/>
  <c r="J38"/>
  <c r="K38" s="1"/>
  <c r="G37" l="1"/>
  <c r="S37" s="1"/>
  <c r="L38"/>
  <c r="M38" s="1"/>
  <c r="C38"/>
  <c r="R38" l="1"/>
  <c r="D38"/>
  <c r="E38" s="1"/>
  <c r="J39" l="1"/>
  <c r="K39" s="1"/>
  <c r="F38"/>
  <c r="G38" s="1"/>
  <c r="S38" s="1"/>
  <c r="C39"/>
  <c r="L39" l="1"/>
  <c r="M39" s="1"/>
  <c r="R39" s="1"/>
  <c r="D39"/>
  <c r="F39" s="1"/>
  <c r="I40"/>
  <c r="J40" l="1"/>
  <c r="K40" s="1"/>
  <c r="E39"/>
  <c r="G39" s="1"/>
  <c r="S39" s="1"/>
  <c r="C40"/>
  <c r="L40" l="1"/>
  <c r="M40" s="1"/>
  <c r="R40" s="1"/>
  <c r="D40"/>
  <c r="I41"/>
  <c r="J41" l="1"/>
  <c r="K41" s="1"/>
  <c r="E40"/>
  <c r="F40"/>
  <c r="L41" l="1"/>
  <c r="G40"/>
  <c r="S40" s="1"/>
  <c r="C41"/>
  <c r="D41" l="1"/>
  <c r="M41"/>
  <c r="R41" s="1"/>
  <c r="I42"/>
  <c r="J42" l="1"/>
  <c r="K42" s="1"/>
  <c r="E41"/>
  <c r="F41"/>
  <c r="L42" l="1"/>
  <c r="M42" s="1"/>
  <c r="G41"/>
  <c r="S41" s="1"/>
  <c r="C42"/>
  <c r="R42" l="1"/>
  <c r="D42"/>
  <c r="I43"/>
  <c r="J43" l="1"/>
  <c r="K43" s="1"/>
  <c r="E42"/>
  <c r="F42"/>
  <c r="L43" l="1"/>
  <c r="M43" s="1"/>
  <c r="G42"/>
  <c r="S42" s="1"/>
  <c r="C43"/>
  <c r="R43" l="1"/>
  <c r="D43"/>
  <c r="I44"/>
  <c r="J44" l="1"/>
  <c r="K44" s="1"/>
  <c r="E43"/>
  <c r="F43"/>
  <c r="L44" l="1"/>
  <c r="M44" s="1"/>
  <c r="G43"/>
  <c r="S43" s="1"/>
  <c r="C44"/>
  <c r="R44" l="1"/>
  <c r="D44"/>
  <c r="I45"/>
  <c r="J45" l="1"/>
  <c r="K45" s="1"/>
  <c r="E44"/>
  <c r="F44"/>
  <c r="L45" l="1"/>
  <c r="M45" s="1"/>
  <c r="G44"/>
  <c r="S44" s="1"/>
  <c r="C45"/>
  <c r="R45" l="1"/>
  <c r="D45"/>
  <c r="I46"/>
  <c r="J46" l="1"/>
  <c r="K46" s="1"/>
  <c r="E45"/>
  <c r="F45"/>
  <c r="L46" l="1"/>
  <c r="M46" s="1"/>
  <c r="G45"/>
  <c r="S45" s="1"/>
  <c r="C46"/>
  <c r="R46" l="1"/>
  <c r="D46"/>
  <c r="I47"/>
  <c r="J47" l="1"/>
  <c r="K47" s="1"/>
  <c r="E46"/>
  <c r="F46"/>
  <c r="L47" l="1"/>
  <c r="M47" s="1"/>
  <c r="G46"/>
  <c r="S46" s="1"/>
  <c r="C47"/>
  <c r="R47" l="1"/>
  <c r="D47"/>
  <c r="I48"/>
  <c r="J48" l="1"/>
  <c r="K48" s="1"/>
  <c r="E47"/>
  <c r="F47"/>
  <c r="L48" l="1"/>
  <c r="M48" s="1"/>
  <c r="G47"/>
  <c r="S47" s="1"/>
  <c r="C48"/>
  <c r="R48" l="1"/>
  <c r="D48"/>
  <c r="I49"/>
  <c r="J49" l="1"/>
  <c r="K49" s="1"/>
  <c r="E48"/>
  <c r="F48"/>
  <c r="L49" l="1"/>
  <c r="G48"/>
  <c r="S48" s="1"/>
  <c r="C49"/>
  <c r="D49" l="1"/>
  <c r="M49"/>
  <c r="R49" s="1"/>
  <c r="I50"/>
  <c r="J50" l="1"/>
  <c r="K50" s="1"/>
  <c r="E49"/>
  <c r="F49"/>
  <c r="L50" l="1"/>
  <c r="M50" s="1"/>
  <c r="G49"/>
  <c r="S49" s="1"/>
  <c r="C50"/>
  <c r="R50" l="1"/>
  <c r="D50"/>
  <c r="I51"/>
  <c r="J51" l="1"/>
  <c r="K51" s="1"/>
  <c r="E50"/>
  <c r="F50"/>
  <c r="G50" l="1"/>
  <c r="S50" s="1"/>
  <c r="L51"/>
  <c r="C51"/>
  <c r="D51" l="1"/>
  <c r="E51" s="1"/>
  <c r="M51"/>
  <c r="R51" s="1"/>
  <c r="I52"/>
  <c r="F51" l="1"/>
  <c r="G51" s="1"/>
  <c r="S51" s="1"/>
  <c r="J52"/>
  <c r="K52" s="1"/>
  <c r="C52"/>
  <c r="D52" l="1"/>
  <c r="E52" s="1"/>
  <c r="L52"/>
  <c r="M52" s="1"/>
  <c r="R52" s="1"/>
  <c r="I53"/>
  <c r="F52" l="1"/>
  <c r="G52" s="1"/>
  <c r="S52" s="1"/>
  <c r="J53"/>
  <c r="K53" s="1"/>
  <c r="C53"/>
  <c r="D53" l="1"/>
  <c r="E53" s="1"/>
  <c r="L53"/>
  <c r="M53" s="1"/>
  <c r="R53" s="1"/>
  <c r="I54"/>
  <c r="F53" l="1"/>
  <c r="G53" s="1"/>
  <c r="S53" s="1"/>
  <c r="J54"/>
  <c r="K54" s="1"/>
  <c r="C54"/>
  <c r="D54" l="1"/>
  <c r="E54" s="1"/>
  <c r="L54"/>
  <c r="M54" s="1"/>
  <c r="R54" s="1"/>
  <c r="I55"/>
  <c r="F54" l="1"/>
  <c r="G54" s="1"/>
  <c r="S54" s="1"/>
  <c r="J55"/>
  <c r="K55" s="1"/>
  <c r="C55"/>
  <c r="D55" l="1"/>
  <c r="L55"/>
  <c r="M55" s="1"/>
  <c r="R55" s="1"/>
  <c r="I56"/>
  <c r="J56" l="1"/>
  <c r="K56" s="1"/>
  <c r="E55"/>
  <c r="F55"/>
  <c r="G55" l="1"/>
  <c r="S55" s="1"/>
  <c r="L56"/>
  <c r="M56" s="1"/>
  <c r="C56"/>
  <c r="R56" l="1"/>
  <c r="D56"/>
  <c r="E56" s="1"/>
  <c r="I57"/>
  <c r="F56" l="1"/>
  <c r="G56" s="1"/>
  <c r="S56" s="1"/>
  <c r="J57"/>
  <c r="K57" s="1"/>
  <c r="C57"/>
  <c r="L57" l="1"/>
  <c r="M57" s="1"/>
  <c r="R57" s="1"/>
  <c r="D57"/>
  <c r="F57" s="1"/>
  <c r="I58"/>
  <c r="J58" l="1"/>
  <c r="K58" s="1"/>
  <c r="E57"/>
  <c r="G57" s="1"/>
  <c r="S57" s="1"/>
  <c r="C58"/>
  <c r="L58" l="1"/>
  <c r="M58" s="1"/>
  <c r="R58" s="1"/>
  <c r="D58"/>
  <c r="I59"/>
  <c r="J59" l="1"/>
  <c r="K59" s="1"/>
  <c r="E58"/>
  <c r="F58"/>
  <c r="L59" l="1"/>
  <c r="M59" s="1"/>
  <c r="G58"/>
  <c r="S58" s="1"/>
  <c r="C59"/>
  <c r="R59" l="1"/>
  <c r="D59"/>
  <c r="I60"/>
  <c r="J60" l="1"/>
  <c r="K60" s="1"/>
  <c r="E59"/>
  <c r="F59"/>
  <c r="L60" l="1"/>
  <c r="G59"/>
  <c r="S59" s="1"/>
  <c r="C60"/>
  <c r="D60" l="1"/>
  <c r="M60"/>
  <c r="R60" s="1"/>
  <c r="I61"/>
  <c r="J61" l="1"/>
  <c r="K61" s="1"/>
  <c r="E60"/>
  <c r="F60"/>
  <c r="L61" l="1"/>
  <c r="G60"/>
  <c r="S60" s="1"/>
  <c r="C61"/>
  <c r="D61" l="1"/>
  <c r="M61"/>
  <c r="R61" s="1"/>
  <c r="I62"/>
  <c r="J62" l="1"/>
  <c r="K62" s="1"/>
  <c r="E61"/>
  <c r="F61"/>
  <c r="G61" l="1"/>
  <c r="S61" s="1"/>
  <c r="L62"/>
  <c r="M62" s="1"/>
  <c r="C62"/>
  <c r="R62" l="1"/>
  <c r="D62"/>
  <c r="E62" s="1"/>
  <c r="I63"/>
  <c r="F62" l="1"/>
  <c r="G62" s="1"/>
  <c r="S62" s="1"/>
  <c r="J63"/>
  <c r="K63" s="1"/>
  <c r="C63"/>
  <c r="L63" l="1"/>
  <c r="M63" s="1"/>
  <c r="R63" s="1"/>
  <c r="D63"/>
  <c r="I64"/>
  <c r="J64" l="1"/>
  <c r="K64" s="1"/>
  <c r="E63"/>
  <c r="F63"/>
  <c r="L64" l="1"/>
  <c r="G63"/>
  <c r="S63" s="1"/>
  <c r="C64"/>
  <c r="D64" l="1"/>
  <c r="M64"/>
  <c r="R64" s="1"/>
  <c r="I65"/>
  <c r="J65" l="1"/>
  <c r="K65" s="1"/>
  <c r="E64"/>
  <c r="F64"/>
  <c r="L65" l="1"/>
  <c r="G64"/>
  <c r="S64" s="1"/>
  <c r="C65"/>
  <c r="R65" l="1"/>
  <c r="D65"/>
  <c r="M65"/>
  <c r="I66"/>
  <c r="J66" l="1"/>
  <c r="K66" s="1"/>
  <c r="E65"/>
  <c r="F65"/>
  <c r="L66" l="1"/>
  <c r="M66" s="1"/>
  <c r="G65"/>
  <c r="S65" s="1"/>
  <c r="C66"/>
  <c r="R66" l="1"/>
  <c r="D66"/>
  <c r="I67"/>
  <c r="J67" l="1"/>
  <c r="K67" s="1"/>
  <c r="E66"/>
  <c r="F66"/>
  <c r="L67" l="1"/>
  <c r="M67" s="1"/>
  <c r="G66"/>
  <c r="S66" s="1"/>
  <c r="C67"/>
  <c r="R67" l="1"/>
  <c r="D67"/>
  <c r="I68"/>
  <c r="J68" l="1"/>
  <c r="K68" s="1"/>
  <c r="E67"/>
  <c r="F67"/>
  <c r="L68" l="1"/>
  <c r="M68" s="1"/>
  <c r="G67"/>
  <c r="S67" s="1"/>
  <c r="C68"/>
  <c r="R68" l="1"/>
  <c r="D68"/>
  <c r="I69"/>
  <c r="J69" l="1"/>
  <c r="K69" s="1"/>
  <c r="E68"/>
  <c r="F68"/>
  <c r="L69" l="1"/>
  <c r="M69" s="1"/>
  <c r="G68"/>
  <c r="S68" s="1"/>
  <c r="C69"/>
  <c r="R69" l="1"/>
  <c r="D69"/>
  <c r="I70"/>
  <c r="J70" l="1"/>
  <c r="K70" s="1"/>
  <c r="E69"/>
  <c r="F69"/>
  <c r="L70" l="1"/>
  <c r="G69"/>
  <c r="S69" s="1"/>
  <c r="C70"/>
  <c r="D70" l="1"/>
  <c r="M70"/>
  <c r="R70" s="1"/>
  <c r="I71"/>
  <c r="J71" l="1"/>
  <c r="K71" s="1"/>
  <c r="E70"/>
  <c r="F70"/>
  <c r="L71" l="1"/>
  <c r="G70"/>
  <c r="S70" s="1"/>
  <c r="C71"/>
  <c r="D71" l="1"/>
  <c r="M71"/>
  <c r="R71" s="1"/>
  <c r="I72"/>
  <c r="J72" l="1"/>
  <c r="K72" s="1"/>
  <c r="E71"/>
  <c r="F71"/>
  <c r="L72" l="1"/>
  <c r="G71"/>
  <c r="S71" s="1"/>
  <c r="C72"/>
  <c r="D72" l="1"/>
  <c r="M72"/>
  <c r="R72" s="1"/>
  <c r="I73"/>
  <c r="J73" l="1"/>
  <c r="K73" s="1"/>
  <c r="E72"/>
  <c r="F72"/>
  <c r="L73" l="1"/>
  <c r="M73" s="1"/>
  <c r="G72"/>
  <c r="S72" s="1"/>
  <c r="C73"/>
  <c r="R73" l="1"/>
  <c r="D73"/>
  <c r="I74"/>
  <c r="J74" l="1"/>
  <c r="K74" s="1"/>
  <c r="E73"/>
  <c r="F73"/>
  <c r="L74" l="1"/>
  <c r="M74" s="1"/>
  <c r="G73"/>
  <c r="S73" s="1"/>
  <c r="C74"/>
  <c r="R74" l="1"/>
  <c r="D74"/>
  <c r="I75"/>
  <c r="J75" l="1"/>
  <c r="K75" s="1"/>
  <c r="E74"/>
  <c r="F74"/>
  <c r="L75" l="1"/>
  <c r="M75" s="1"/>
  <c r="G74"/>
  <c r="S74" s="1"/>
  <c r="C75"/>
  <c r="R75" l="1"/>
  <c r="D75"/>
  <c r="I76"/>
  <c r="J76" l="1"/>
  <c r="K76" s="1"/>
  <c r="E75"/>
  <c r="F75"/>
  <c r="L76" l="1"/>
  <c r="M76" s="1"/>
  <c r="G75"/>
  <c r="S75" s="1"/>
  <c r="C76"/>
  <c r="R76" l="1"/>
  <c r="D76"/>
  <c r="I77"/>
  <c r="J77" l="1"/>
  <c r="K77" s="1"/>
  <c r="E76"/>
  <c r="F76"/>
  <c r="L77" l="1"/>
  <c r="M77" s="1"/>
  <c r="G76"/>
  <c r="S76" s="1"/>
  <c r="C77"/>
  <c r="R77" l="1"/>
  <c r="D77"/>
  <c r="I78"/>
  <c r="J78" l="1"/>
  <c r="K78" s="1"/>
  <c r="E77"/>
  <c r="F77"/>
  <c r="L78" l="1"/>
  <c r="M78" s="1"/>
  <c r="G77"/>
  <c r="S77" s="1"/>
  <c r="C78"/>
  <c r="R78" l="1"/>
  <c r="D78"/>
  <c r="I79"/>
  <c r="J79" l="1"/>
  <c r="K79" s="1"/>
  <c r="E78"/>
  <c r="F78"/>
  <c r="G78" l="1"/>
  <c r="S78" s="1"/>
  <c r="L79"/>
  <c r="M79" s="1"/>
  <c r="C79"/>
  <c r="R79" l="1"/>
  <c r="I80"/>
  <c r="D79" l="1"/>
  <c r="J80" l="1"/>
  <c r="K80" s="1"/>
  <c r="E79"/>
  <c r="F79"/>
  <c r="G79" l="1"/>
  <c r="S79" s="1"/>
  <c r="L80"/>
  <c r="M80" s="1"/>
  <c r="C80"/>
  <c r="R80" l="1"/>
  <c r="D80"/>
  <c r="I81"/>
  <c r="J81" l="1"/>
  <c r="K81" s="1"/>
  <c r="F80"/>
  <c r="E80"/>
  <c r="G80" l="1"/>
  <c r="S80" s="1"/>
  <c r="L81"/>
  <c r="C81"/>
  <c r="D81" l="1"/>
  <c r="M81"/>
  <c r="R81" s="1"/>
  <c r="I82"/>
  <c r="J82" l="1"/>
  <c r="K82" s="1"/>
  <c r="E81"/>
  <c r="F81"/>
  <c r="G81" l="1"/>
  <c r="S81" s="1"/>
  <c r="L82"/>
  <c r="M82" s="1"/>
  <c r="C82"/>
  <c r="R82" l="1"/>
  <c r="D82"/>
  <c r="I83"/>
  <c r="J83" l="1"/>
  <c r="K83" s="1"/>
  <c r="F82"/>
  <c r="E82"/>
  <c r="G82" l="1"/>
  <c r="S82" s="1"/>
  <c r="L83"/>
  <c r="C83"/>
  <c r="D83" l="1"/>
  <c r="M83"/>
  <c r="R83" s="1"/>
  <c r="I84"/>
  <c r="J84" l="1"/>
  <c r="K84" s="1"/>
  <c r="E83"/>
  <c r="F83"/>
  <c r="L84" l="1"/>
  <c r="M84" s="1"/>
  <c r="G83"/>
  <c r="S83" s="1"/>
  <c r="C84"/>
  <c r="R84" l="1"/>
  <c r="D84"/>
  <c r="I85"/>
  <c r="J85" l="1"/>
  <c r="K85" s="1"/>
  <c r="E84"/>
  <c r="F84"/>
  <c r="L85" l="1"/>
  <c r="M85" s="1"/>
  <c r="G84"/>
  <c r="S84" s="1"/>
  <c r="C85"/>
  <c r="R85" l="1"/>
  <c r="D85"/>
  <c r="I86"/>
  <c r="J86" l="1"/>
  <c r="K86" s="1"/>
  <c r="E85"/>
  <c r="F85"/>
  <c r="L86" l="1"/>
  <c r="M86" s="1"/>
  <c r="G85"/>
  <c r="S85" s="1"/>
  <c r="C86"/>
  <c r="R86" l="1"/>
  <c r="D86"/>
  <c r="I87"/>
  <c r="J87" l="1"/>
  <c r="K87" s="1"/>
  <c r="E86"/>
  <c r="F86"/>
  <c r="L87" l="1"/>
  <c r="M87" s="1"/>
  <c r="G86"/>
  <c r="S86" s="1"/>
  <c r="C87"/>
  <c r="R87" l="1"/>
  <c r="D87"/>
  <c r="I88"/>
  <c r="J88" l="1"/>
  <c r="K88" s="1"/>
  <c r="E87"/>
  <c r="F87"/>
  <c r="G87" l="1"/>
  <c r="S87" s="1"/>
  <c r="L88"/>
  <c r="C88"/>
  <c r="D88" l="1"/>
  <c r="M88"/>
  <c r="R88" s="1"/>
  <c r="I89"/>
  <c r="J89" l="1"/>
  <c r="K89" s="1"/>
  <c r="E88"/>
  <c r="F88"/>
  <c r="L89" l="1"/>
  <c r="M89" s="1"/>
  <c r="G88"/>
  <c r="S88" s="1"/>
  <c r="C89"/>
  <c r="R89" l="1"/>
  <c r="D89"/>
  <c r="I90"/>
  <c r="J90" l="1"/>
  <c r="K90" s="1"/>
  <c r="E89"/>
  <c r="F89"/>
  <c r="L90" l="1"/>
  <c r="M90" s="1"/>
  <c r="G89"/>
  <c r="S89" s="1"/>
  <c r="C90"/>
  <c r="R90" l="1"/>
  <c r="D90"/>
  <c r="I91"/>
  <c r="J91" l="1"/>
  <c r="K91" s="1"/>
  <c r="E90"/>
  <c r="F90"/>
  <c r="L91" l="1"/>
  <c r="M91" s="1"/>
  <c r="G90"/>
  <c r="S90" s="1"/>
  <c r="C91"/>
  <c r="R91" l="1"/>
  <c r="D91"/>
  <c r="I92"/>
  <c r="J92" l="1"/>
  <c r="K92" s="1"/>
  <c r="E91"/>
  <c r="F91"/>
  <c r="L92" l="1"/>
  <c r="M92" s="1"/>
  <c r="G91"/>
  <c r="S91" s="1"/>
  <c r="C92"/>
  <c r="R92" l="1"/>
  <c r="D92"/>
  <c r="I93"/>
  <c r="J93" l="1"/>
  <c r="K93" s="1"/>
  <c r="E92"/>
  <c r="F92"/>
  <c r="L93" l="1"/>
  <c r="M93" s="1"/>
  <c r="G92"/>
  <c r="S92" s="1"/>
  <c r="C93"/>
  <c r="R93" l="1"/>
  <c r="D93"/>
  <c r="I94"/>
  <c r="J94" l="1"/>
  <c r="K94" s="1"/>
  <c r="E93"/>
  <c r="F93"/>
  <c r="L94" l="1"/>
  <c r="M94" s="1"/>
  <c r="G93"/>
  <c r="S93" s="1"/>
  <c r="C94"/>
  <c r="R94" l="1"/>
  <c r="D94"/>
  <c r="I95"/>
  <c r="J95" l="1"/>
  <c r="K95" s="1"/>
  <c r="E94"/>
  <c r="F94"/>
  <c r="L95" l="1"/>
  <c r="M95" s="1"/>
  <c r="G94"/>
  <c r="S94" s="1"/>
  <c r="C95"/>
  <c r="R95" l="1"/>
  <c r="D95"/>
  <c r="I96"/>
  <c r="J96" l="1"/>
  <c r="K96" s="1"/>
  <c r="E95"/>
  <c r="F95"/>
  <c r="L96" l="1"/>
  <c r="M96" s="1"/>
  <c r="G95"/>
  <c r="S95" s="1"/>
  <c r="C96"/>
  <c r="R96" l="1"/>
  <c r="D96"/>
  <c r="I97"/>
  <c r="J97" l="1"/>
  <c r="K97" s="1"/>
  <c r="E96"/>
  <c r="F96"/>
  <c r="L97" l="1"/>
  <c r="M97" s="1"/>
  <c r="G96"/>
  <c r="S96" s="1"/>
  <c r="C97"/>
  <c r="R97" l="1"/>
  <c r="D97"/>
  <c r="I98"/>
  <c r="J98" l="1"/>
  <c r="K98" s="1"/>
  <c r="E97"/>
  <c r="F97"/>
  <c r="L98" l="1"/>
  <c r="M98" s="1"/>
  <c r="G97"/>
  <c r="S97" s="1"/>
  <c r="C98"/>
  <c r="R98" l="1"/>
  <c r="D98"/>
  <c r="I99"/>
  <c r="J99" l="1"/>
  <c r="K99" s="1"/>
  <c r="E98"/>
  <c r="F98"/>
  <c r="L99" l="1"/>
  <c r="G98"/>
  <c r="S98" s="1"/>
  <c r="C99"/>
  <c r="M99" l="1"/>
  <c r="R99" s="1"/>
  <c r="I100"/>
  <c r="D99" l="1"/>
  <c r="J100" l="1"/>
  <c r="K100" s="1"/>
  <c r="E99"/>
  <c r="F99"/>
  <c r="L100" l="1"/>
  <c r="G99"/>
  <c r="S99" s="1"/>
  <c r="C100"/>
  <c r="M100" l="1"/>
  <c r="R100" s="1"/>
  <c r="I101"/>
  <c r="D100" l="1"/>
  <c r="J101" l="1"/>
  <c r="K101" s="1"/>
  <c r="E100"/>
  <c r="F100"/>
  <c r="L101" l="1"/>
  <c r="M101" s="1"/>
  <c r="G100"/>
  <c r="S100" s="1"/>
  <c r="C101"/>
  <c r="R101" l="1"/>
  <c r="D101"/>
  <c r="I102"/>
  <c r="J102" l="1"/>
  <c r="K102" s="1"/>
  <c r="E101"/>
  <c r="F101"/>
  <c r="G101" l="1"/>
  <c r="S101" s="1"/>
  <c r="L102"/>
  <c r="C102"/>
  <c r="D102" l="1"/>
  <c r="M102"/>
  <c r="R102" s="1"/>
  <c r="I103"/>
  <c r="J103" l="1"/>
  <c r="K103" s="1"/>
  <c r="E102"/>
  <c r="F102"/>
  <c r="L103" l="1"/>
  <c r="M103" s="1"/>
  <c r="G102"/>
  <c r="S102" s="1"/>
  <c r="C103"/>
  <c r="R103" l="1"/>
  <c r="D103"/>
  <c r="I104"/>
  <c r="J104" l="1"/>
  <c r="K104" s="1"/>
  <c r="E103"/>
  <c r="F103"/>
  <c r="G103" l="1"/>
  <c r="S103" s="1"/>
  <c r="L104"/>
  <c r="C104"/>
  <c r="D104" l="1"/>
  <c r="M104"/>
  <c r="R104" s="1"/>
  <c r="I105"/>
  <c r="J105" l="1"/>
  <c r="K105" s="1"/>
  <c r="E104"/>
  <c r="F104"/>
  <c r="G104" l="1"/>
  <c r="S104" s="1"/>
  <c r="L105"/>
  <c r="C105"/>
  <c r="D105" l="1"/>
  <c r="M105"/>
  <c r="R105" s="1"/>
  <c r="I106"/>
  <c r="J106" l="1"/>
  <c r="K106" s="1"/>
  <c r="E105"/>
  <c r="F105"/>
  <c r="L106" l="1"/>
  <c r="G105"/>
  <c r="S105" s="1"/>
  <c r="C106"/>
  <c r="M106" l="1"/>
  <c r="R106" s="1"/>
  <c r="I107"/>
  <c r="D106" l="1"/>
  <c r="J107" l="1"/>
  <c r="K107" s="1"/>
  <c r="E106"/>
  <c r="F106"/>
  <c r="L107" l="1"/>
  <c r="M107" s="1"/>
  <c r="G106"/>
  <c r="S106" s="1"/>
  <c r="C107"/>
  <c r="R107" l="1"/>
  <c r="D107"/>
  <c r="I108"/>
  <c r="J108" l="1"/>
  <c r="K108" s="1"/>
  <c r="E107"/>
  <c r="F107"/>
  <c r="L108" l="1"/>
  <c r="M108" s="1"/>
  <c r="G107"/>
  <c r="S107" s="1"/>
  <c r="C108"/>
  <c r="R108" l="1"/>
  <c r="D108"/>
  <c r="I109"/>
  <c r="J109" l="1"/>
  <c r="K109" s="1"/>
  <c r="E108"/>
  <c r="F108"/>
  <c r="L109" l="1"/>
  <c r="M109" s="1"/>
  <c r="G108"/>
  <c r="S108" s="1"/>
  <c r="C109"/>
  <c r="R109" l="1"/>
  <c r="D109"/>
  <c r="I110"/>
  <c r="J110" l="1"/>
  <c r="K110" s="1"/>
  <c r="E109"/>
  <c r="F109"/>
  <c r="G109" l="1"/>
  <c r="S109" s="1"/>
  <c r="L110"/>
  <c r="C110"/>
  <c r="M110" l="1"/>
  <c r="R110" s="1"/>
  <c r="I111"/>
  <c r="D110" l="1"/>
  <c r="J111" l="1"/>
  <c r="K111" s="1"/>
  <c r="E110"/>
  <c r="F110"/>
  <c r="L111" l="1"/>
  <c r="G110"/>
  <c r="S110" s="1"/>
  <c r="C111"/>
  <c r="M111" l="1"/>
  <c r="R111" s="1"/>
  <c r="I112"/>
  <c r="D111" l="1"/>
  <c r="J112" l="1"/>
  <c r="K112" s="1"/>
  <c r="E111"/>
  <c r="F111"/>
  <c r="G111" l="1"/>
  <c r="S111" s="1"/>
  <c r="L112"/>
  <c r="C112"/>
  <c r="M112" l="1"/>
  <c r="R112" s="1"/>
  <c r="I113"/>
  <c r="D112" l="1"/>
  <c r="J113" l="1"/>
  <c r="K113" s="1"/>
  <c r="E112"/>
  <c r="F112"/>
  <c r="L113" l="1"/>
  <c r="M113" s="1"/>
  <c r="G112"/>
  <c r="S112" s="1"/>
  <c r="C113"/>
  <c r="R113" l="1"/>
  <c r="D113"/>
  <c r="I114"/>
  <c r="J114" l="1"/>
  <c r="K114" s="1"/>
  <c r="E113"/>
  <c r="F113"/>
  <c r="G113" l="1"/>
  <c r="S113" s="1"/>
  <c r="L114"/>
  <c r="M114" s="1"/>
  <c r="C114"/>
  <c r="R114" l="1"/>
  <c r="D114"/>
  <c r="I115"/>
  <c r="J115" l="1"/>
  <c r="K115" s="1"/>
  <c r="F114"/>
  <c r="E114"/>
  <c r="L115" l="1"/>
  <c r="M115" s="1"/>
  <c r="G114"/>
  <c r="S114" s="1"/>
  <c r="C115"/>
  <c r="R115" l="1"/>
  <c r="D115"/>
  <c r="I116"/>
  <c r="J116" l="1"/>
  <c r="K116" s="1"/>
  <c r="E115"/>
  <c r="F115"/>
  <c r="L116" l="1"/>
  <c r="M116" s="1"/>
  <c r="G115"/>
  <c r="S115" s="1"/>
  <c r="C116"/>
  <c r="R116" l="1"/>
  <c r="D116"/>
  <c r="I117"/>
  <c r="J117" l="1"/>
  <c r="K117" s="1"/>
  <c r="E116"/>
  <c r="F116"/>
  <c r="L117" l="1"/>
  <c r="G116"/>
  <c r="S116" s="1"/>
  <c r="C117"/>
  <c r="M117" l="1"/>
  <c r="R117" s="1"/>
  <c r="I118"/>
  <c r="D117" l="1"/>
  <c r="J118" l="1"/>
  <c r="K118" s="1"/>
  <c r="E117"/>
  <c r="F117"/>
  <c r="L118" l="1"/>
  <c r="M118" s="1"/>
  <c r="G117"/>
  <c r="S117" s="1"/>
  <c r="C118"/>
  <c r="R118" l="1"/>
  <c r="D118"/>
  <c r="I119"/>
  <c r="J119" l="1"/>
  <c r="K119" s="1"/>
  <c r="E118"/>
  <c r="F118"/>
  <c r="L119" l="1"/>
  <c r="G118"/>
  <c r="S118" s="1"/>
  <c r="C119"/>
  <c r="M119" l="1"/>
  <c r="R119" s="1"/>
  <c r="I120"/>
  <c r="D119" l="1"/>
  <c r="J120" l="1"/>
  <c r="K120" s="1"/>
  <c r="E119"/>
  <c r="F119"/>
  <c r="L120" l="1"/>
  <c r="G119"/>
  <c r="S119" s="1"/>
  <c r="C120"/>
  <c r="M120" l="1"/>
  <c r="R120" s="1"/>
  <c r="I121"/>
  <c r="D120" l="1"/>
  <c r="J121" l="1"/>
  <c r="K121" s="1"/>
  <c r="E120"/>
  <c r="F120"/>
  <c r="L121" l="1"/>
  <c r="M121" s="1"/>
  <c r="G120"/>
  <c r="S120" s="1"/>
  <c r="C121"/>
  <c r="R121" l="1"/>
  <c r="D121"/>
  <c r="I122"/>
  <c r="J122" l="1"/>
  <c r="K122" s="1"/>
  <c r="E121"/>
  <c r="F121"/>
  <c r="L122" l="1"/>
  <c r="G121"/>
  <c r="S121" s="1"/>
  <c r="C122"/>
  <c r="M122" l="1"/>
  <c r="R122" s="1"/>
  <c r="I123"/>
  <c r="D122" l="1"/>
  <c r="J123" l="1"/>
  <c r="K123" s="1"/>
  <c r="E122"/>
  <c r="F122"/>
  <c r="L123" l="1"/>
  <c r="G122"/>
  <c r="S122" s="1"/>
  <c r="C123"/>
  <c r="M123" l="1"/>
  <c r="R123" s="1"/>
  <c r="I124"/>
  <c r="D123" l="1"/>
  <c r="J124" l="1"/>
  <c r="K124" s="1"/>
  <c r="E123"/>
  <c r="F123"/>
  <c r="L124" l="1"/>
  <c r="M124" s="1"/>
  <c r="G123"/>
  <c r="S123" s="1"/>
  <c r="C124"/>
  <c r="R124" l="1"/>
  <c r="D124"/>
  <c r="I125"/>
  <c r="J125" l="1"/>
  <c r="K125" s="1"/>
  <c r="E124"/>
  <c r="F124"/>
  <c r="G124" l="1"/>
  <c r="S124" s="1"/>
  <c r="L125"/>
  <c r="C125"/>
  <c r="M125" l="1"/>
  <c r="R125" s="1"/>
  <c r="I126"/>
  <c r="D125" l="1"/>
  <c r="J126" l="1"/>
  <c r="K126" s="1"/>
  <c r="E125"/>
  <c r="F125"/>
  <c r="G125" l="1"/>
  <c r="S125" s="1"/>
  <c r="L126"/>
  <c r="C126"/>
  <c r="D126" l="1"/>
  <c r="M126"/>
  <c r="R126" s="1"/>
  <c r="I127"/>
  <c r="J127" l="1"/>
  <c r="K127" s="1"/>
  <c r="E126"/>
  <c r="F126"/>
  <c r="G126" l="1"/>
  <c r="S126" s="1"/>
  <c r="L127"/>
  <c r="C127"/>
  <c r="M127" l="1"/>
  <c r="R127" s="1"/>
  <c r="I128"/>
  <c r="D127" l="1"/>
  <c r="J128" l="1"/>
  <c r="K128" s="1"/>
  <c r="E127"/>
  <c r="F127"/>
  <c r="G127" l="1"/>
  <c r="S127" s="1"/>
  <c r="L128"/>
  <c r="C128"/>
  <c r="D128" l="1"/>
  <c r="M128"/>
  <c r="R128" s="1"/>
  <c r="I129"/>
  <c r="J129" l="1"/>
  <c r="K129" s="1"/>
  <c r="E128"/>
  <c r="F128"/>
  <c r="L129" l="1"/>
  <c r="G128"/>
  <c r="S128" s="1"/>
  <c r="C129"/>
  <c r="M129" l="1"/>
  <c r="R129" s="1"/>
  <c r="I130"/>
  <c r="D129" l="1"/>
  <c r="J130" l="1"/>
  <c r="K130" s="1"/>
  <c r="E129"/>
  <c r="F129"/>
  <c r="G129" l="1"/>
  <c r="S129" s="1"/>
  <c r="L130"/>
  <c r="C130"/>
  <c r="D130" l="1"/>
  <c r="M130"/>
  <c r="R130" s="1"/>
  <c r="I131"/>
  <c r="J131" l="1"/>
  <c r="K131" s="1"/>
  <c r="E130"/>
  <c r="F130"/>
  <c r="L131" l="1"/>
  <c r="G130"/>
  <c r="S130" s="1"/>
  <c r="C131"/>
  <c r="M131" l="1"/>
  <c r="R131" s="1"/>
  <c r="I132"/>
  <c r="D131" l="1"/>
  <c r="J132" l="1"/>
  <c r="K132" s="1"/>
  <c r="E131"/>
  <c r="F131"/>
  <c r="L132" l="1"/>
  <c r="G131"/>
  <c r="S131" s="1"/>
  <c r="C132"/>
  <c r="M132" l="1"/>
  <c r="R132" s="1"/>
  <c r="I133"/>
  <c r="D132" l="1"/>
  <c r="J133" l="1"/>
  <c r="K133" s="1"/>
  <c r="E132"/>
  <c r="F132"/>
  <c r="G132" l="1"/>
  <c r="S132" s="1"/>
  <c r="L133"/>
  <c r="C133"/>
  <c r="D133" l="1"/>
  <c r="M133"/>
  <c r="R133" s="1"/>
  <c r="I134"/>
  <c r="J134" l="1"/>
  <c r="K134" s="1"/>
  <c r="E133"/>
  <c r="F133"/>
  <c r="G133" l="1"/>
  <c r="S133" s="1"/>
  <c r="L134"/>
  <c r="C134"/>
  <c r="D134" l="1"/>
  <c r="M134"/>
  <c r="R134" s="1"/>
  <c r="I135"/>
  <c r="J135" l="1"/>
  <c r="K135" s="1"/>
  <c r="E134"/>
  <c r="F134"/>
  <c r="G134" l="1"/>
  <c r="S134" s="1"/>
  <c r="L135"/>
  <c r="C135"/>
  <c r="R135" l="1"/>
  <c r="D135"/>
  <c r="M135"/>
  <c r="I136"/>
  <c r="J136" l="1"/>
  <c r="K136" s="1"/>
  <c r="E135"/>
  <c r="F135"/>
  <c r="L136" l="1"/>
  <c r="M136" s="1"/>
  <c r="G135"/>
  <c r="S135" s="1"/>
  <c r="C136"/>
  <c r="R136" l="1"/>
  <c r="D136"/>
  <c r="I137"/>
  <c r="J137" l="1"/>
  <c r="K137" s="1"/>
  <c r="E136"/>
  <c r="F136"/>
  <c r="G136" l="1"/>
  <c r="S136" s="1"/>
  <c r="L137"/>
  <c r="C137"/>
  <c r="M137" l="1"/>
  <c r="R137" s="1"/>
  <c r="I138"/>
  <c r="D137" l="1"/>
  <c r="J138" l="1"/>
  <c r="K138" s="1"/>
  <c r="E137"/>
  <c r="F137"/>
  <c r="G137" l="1"/>
  <c r="S137" s="1"/>
  <c r="L138"/>
  <c r="M138" s="1"/>
  <c r="C138"/>
  <c r="R138" l="1"/>
  <c r="D138"/>
  <c r="I139"/>
  <c r="J139" l="1"/>
  <c r="K139" s="1"/>
  <c r="E138"/>
  <c r="F138"/>
  <c r="L139" l="1"/>
  <c r="M139" s="1"/>
  <c r="G138"/>
  <c r="S138" s="1"/>
  <c r="C139"/>
  <c r="R139" l="1"/>
  <c r="D139"/>
  <c r="I140"/>
  <c r="J140" l="1"/>
  <c r="K140" s="1"/>
  <c r="E139"/>
  <c r="F139"/>
  <c r="G139" l="1"/>
  <c r="S139" s="1"/>
  <c r="L140"/>
  <c r="C140"/>
  <c r="D140" l="1"/>
  <c r="M140"/>
  <c r="R140" s="1"/>
  <c r="I141"/>
  <c r="J141" l="1"/>
  <c r="K141" s="1"/>
  <c r="E140"/>
  <c r="F140"/>
  <c r="L141" l="1"/>
  <c r="M141" s="1"/>
  <c r="G140"/>
  <c r="S140" s="1"/>
  <c r="C141"/>
  <c r="R141" l="1"/>
  <c r="D141"/>
  <c r="I142"/>
  <c r="J142" l="1"/>
  <c r="K142" s="1"/>
  <c r="E141"/>
  <c r="F141"/>
  <c r="L142" l="1"/>
  <c r="M142" s="1"/>
  <c r="G141"/>
  <c r="S141" s="1"/>
  <c r="C142"/>
  <c r="R142" l="1"/>
  <c r="D142"/>
  <c r="I143"/>
  <c r="J143" l="1"/>
  <c r="K143" s="1"/>
  <c r="E142"/>
  <c r="F142"/>
  <c r="L143" l="1"/>
  <c r="M143" s="1"/>
  <c r="G142"/>
  <c r="S142" s="1"/>
  <c r="C143"/>
  <c r="R143" l="1"/>
  <c r="D143"/>
  <c r="I144"/>
  <c r="J144" l="1"/>
  <c r="K144" s="1"/>
  <c r="E143"/>
  <c r="F143"/>
  <c r="L144" l="1"/>
  <c r="M144" s="1"/>
  <c r="G143"/>
  <c r="S143" s="1"/>
  <c r="C144"/>
  <c r="R144" l="1"/>
  <c r="D144"/>
  <c r="I145"/>
  <c r="J145" l="1"/>
  <c r="K145" s="1"/>
  <c r="E144"/>
  <c r="F144"/>
  <c r="G144" l="1"/>
  <c r="S144" s="1"/>
  <c r="L145"/>
  <c r="M145" s="1"/>
  <c r="C145"/>
  <c r="R145" l="1"/>
  <c r="D145"/>
  <c r="I146"/>
  <c r="J146" l="1"/>
  <c r="K146" s="1"/>
  <c r="E145"/>
  <c r="F145"/>
  <c r="G145" l="1"/>
  <c r="S145" s="1"/>
  <c r="L146"/>
  <c r="M146" s="1"/>
  <c r="C146"/>
  <c r="R146" l="1"/>
  <c r="D146"/>
  <c r="I147"/>
  <c r="J147" l="1"/>
  <c r="K147" s="1"/>
  <c r="E146"/>
  <c r="F146"/>
  <c r="L147" l="1"/>
  <c r="M147" s="1"/>
  <c r="G146"/>
  <c r="S146" s="1"/>
  <c r="C147"/>
  <c r="R147" l="1"/>
  <c r="D147"/>
  <c r="I148"/>
  <c r="J148" l="1"/>
  <c r="K148" s="1"/>
  <c r="E147"/>
  <c r="F147"/>
  <c r="L148" l="1"/>
  <c r="M148" s="1"/>
  <c r="G147"/>
  <c r="S147" s="1"/>
  <c r="C148"/>
  <c r="R148" l="1"/>
  <c r="D148"/>
  <c r="I149"/>
  <c r="J149" l="1"/>
  <c r="K149" s="1"/>
  <c r="E148"/>
  <c r="F148"/>
  <c r="L149" l="1"/>
  <c r="M149" s="1"/>
  <c r="G148"/>
  <c r="S148" s="1"/>
  <c r="C149"/>
  <c r="R149" l="1"/>
  <c r="D149"/>
  <c r="I150"/>
  <c r="J150" l="1"/>
  <c r="K150" s="1"/>
  <c r="E149"/>
  <c r="F149"/>
  <c r="G149" l="1"/>
  <c r="S149" s="1"/>
  <c r="L150"/>
  <c r="M150" s="1"/>
  <c r="C150"/>
  <c r="R150" l="1"/>
  <c r="D150"/>
  <c r="I151"/>
  <c r="J151" l="1"/>
  <c r="K151" s="1"/>
  <c r="E150"/>
  <c r="F150"/>
  <c r="L151" l="1"/>
  <c r="M151" s="1"/>
  <c r="G150"/>
  <c r="S150" s="1"/>
  <c r="C151"/>
  <c r="R151" l="1"/>
  <c r="D151"/>
  <c r="I152"/>
  <c r="J152" l="1"/>
  <c r="K152" s="1"/>
  <c r="E151"/>
  <c r="F151"/>
  <c r="L152" l="1"/>
  <c r="M152" s="1"/>
  <c r="G151"/>
  <c r="S151" s="1"/>
  <c r="C152"/>
  <c r="R152" l="1"/>
  <c r="D152"/>
  <c r="I153"/>
  <c r="J153" l="1"/>
  <c r="K153" s="1"/>
  <c r="E152"/>
  <c r="F152"/>
  <c r="L153" l="1"/>
  <c r="M153" s="1"/>
  <c r="G152"/>
  <c r="S152" s="1"/>
  <c r="C153"/>
  <c r="R153" l="1"/>
  <c r="D153"/>
  <c r="I154"/>
  <c r="J154" l="1"/>
  <c r="K154" s="1"/>
  <c r="E153"/>
  <c r="F153"/>
  <c r="L154" l="1"/>
  <c r="M154" s="1"/>
  <c r="G153"/>
  <c r="S153" s="1"/>
  <c r="C154"/>
  <c r="R154" l="1"/>
  <c r="D154"/>
  <c r="I155"/>
  <c r="J155" l="1"/>
  <c r="K155" s="1"/>
  <c r="E154"/>
  <c r="F154"/>
  <c r="L155" l="1"/>
  <c r="M155" s="1"/>
  <c r="G154"/>
  <c r="S154" s="1"/>
  <c r="C155"/>
  <c r="R155" l="1"/>
  <c r="D155"/>
  <c r="I156"/>
  <c r="J156" l="1"/>
  <c r="K156" s="1"/>
  <c r="E155"/>
  <c r="F155"/>
  <c r="L156" l="1"/>
  <c r="M156" s="1"/>
  <c r="G155"/>
  <c r="S155" s="1"/>
  <c r="C156"/>
  <c r="R156" l="1"/>
  <c r="D156"/>
  <c r="I157"/>
  <c r="J157" l="1"/>
  <c r="K157" s="1"/>
  <c r="E156"/>
  <c r="F156"/>
  <c r="G156" l="1"/>
  <c r="S156" s="1"/>
  <c r="L157"/>
  <c r="M157" s="1"/>
  <c r="C157"/>
  <c r="R157" l="1"/>
  <c r="D157"/>
  <c r="I158"/>
  <c r="J158" l="1"/>
  <c r="K158" s="1"/>
  <c r="E157"/>
  <c r="F157"/>
  <c r="G157" l="1"/>
  <c r="S157" s="1"/>
  <c r="L158"/>
  <c r="M158" s="1"/>
  <c r="C158"/>
  <c r="R158" l="1"/>
  <c r="D158"/>
  <c r="I159"/>
  <c r="J159" l="1"/>
  <c r="K159" s="1"/>
  <c r="E158"/>
  <c r="F158"/>
  <c r="G158" l="1"/>
  <c r="S158" s="1"/>
  <c r="L159"/>
  <c r="M159" s="1"/>
  <c r="C159"/>
  <c r="R159" l="1"/>
  <c r="D159"/>
  <c r="I160"/>
  <c r="J160" l="1"/>
  <c r="K160" s="1"/>
  <c r="E159"/>
  <c r="F159"/>
  <c r="G159" l="1"/>
  <c r="S159" s="1"/>
  <c r="L160"/>
  <c r="M160" s="1"/>
  <c r="C160"/>
  <c r="R160" l="1"/>
  <c r="D160"/>
  <c r="I161"/>
  <c r="J161" l="1"/>
  <c r="K161" s="1"/>
  <c r="E160"/>
  <c r="F160"/>
  <c r="L161" l="1"/>
  <c r="M161" s="1"/>
  <c r="G160"/>
  <c r="S160" s="1"/>
  <c r="C161"/>
  <c r="R161" l="1"/>
  <c r="D161"/>
  <c r="I162"/>
  <c r="J162" l="1"/>
  <c r="K162" s="1"/>
  <c r="E161"/>
  <c r="F161"/>
  <c r="L162" l="1"/>
  <c r="M162" s="1"/>
  <c r="G161"/>
  <c r="S161" s="1"/>
  <c r="C162"/>
  <c r="R162" l="1"/>
  <c r="D162"/>
  <c r="I163"/>
  <c r="J163" l="1"/>
  <c r="K163" s="1"/>
  <c r="E162"/>
  <c r="F162"/>
  <c r="G162" l="1"/>
  <c r="S162" s="1"/>
  <c r="L163"/>
  <c r="M163" s="1"/>
  <c r="C163"/>
  <c r="R163" l="1"/>
  <c r="D163"/>
  <c r="I164"/>
  <c r="J164" l="1"/>
  <c r="K164" s="1"/>
  <c r="E163"/>
  <c r="F163"/>
  <c r="G163" l="1"/>
  <c r="S163" s="1"/>
  <c r="L164"/>
  <c r="M164" s="1"/>
  <c r="C164"/>
  <c r="R164" l="1"/>
  <c r="D164"/>
  <c r="I165"/>
  <c r="J165" l="1"/>
  <c r="K165" s="1"/>
  <c r="E164"/>
  <c r="F164"/>
  <c r="L165" l="1"/>
  <c r="M165" s="1"/>
  <c r="G164"/>
  <c r="S164" s="1"/>
  <c r="C165"/>
  <c r="R165" l="1"/>
  <c r="D165"/>
  <c r="I166"/>
  <c r="J166" l="1"/>
  <c r="K166" s="1"/>
  <c r="E165"/>
  <c r="F165"/>
  <c r="G165" l="1"/>
  <c r="S165" s="1"/>
  <c r="L166"/>
  <c r="M166" s="1"/>
  <c r="C166"/>
  <c r="R166" l="1"/>
  <c r="D166"/>
  <c r="I167"/>
  <c r="J167" l="1"/>
  <c r="K167" s="1"/>
  <c r="E166"/>
  <c r="F166"/>
  <c r="G166" l="1"/>
  <c r="S166" s="1"/>
  <c r="L167"/>
  <c r="C167"/>
  <c r="R167" l="1"/>
  <c r="D167"/>
  <c r="M167"/>
  <c r="I168"/>
  <c r="J168" l="1"/>
  <c r="K168" s="1"/>
  <c r="E167"/>
  <c r="F167"/>
  <c r="L168" l="1"/>
  <c r="M168" s="1"/>
  <c r="G167"/>
  <c r="S167" s="1"/>
  <c r="C168"/>
  <c r="R168" l="1"/>
  <c r="D168"/>
  <c r="I169"/>
  <c r="J169" l="1"/>
  <c r="K169" s="1"/>
  <c r="E168"/>
  <c r="F168"/>
  <c r="L169" l="1"/>
  <c r="M169" s="1"/>
  <c r="G168"/>
  <c r="S168" s="1"/>
  <c r="C169"/>
  <c r="R169" l="1"/>
  <c r="D169"/>
  <c r="I170"/>
  <c r="J170" l="1"/>
  <c r="K170" s="1"/>
  <c r="E169"/>
  <c r="F169"/>
  <c r="L170" l="1"/>
  <c r="M170" s="1"/>
  <c r="G169"/>
  <c r="S169" s="1"/>
  <c r="C170"/>
  <c r="R170" l="1"/>
  <c r="D170"/>
  <c r="I171"/>
  <c r="J171" l="1"/>
  <c r="K171" s="1"/>
  <c r="E170"/>
  <c r="F170"/>
  <c r="L171" l="1"/>
  <c r="M171" s="1"/>
  <c r="G170"/>
  <c r="S170" s="1"/>
  <c r="C171"/>
  <c r="R171" l="1"/>
  <c r="D171"/>
  <c r="I172"/>
  <c r="J172" l="1"/>
  <c r="K172" s="1"/>
  <c r="E171"/>
  <c r="F171"/>
  <c r="G171" l="1"/>
  <c r="S171" s="1"/>
  <c r="L172"/>
  <c r="C172"/>
  <c r="D172" l="1"/>
  <c r="M172"/>
  <c r="R172" s="1"/>
  <c r="I173"/>
  <c r="J173" l="1"/>
  <c r="K173" s="1"/>
  <c r="E172"/>
  <c r="F172"/>
  <c r="G172" l="1"/>
  <c r="S172" s="1"/>
  <c r="L173"/>
  <c r="C173"/>
  <c r="R173" l="1"/>
  <c r="D173"/>
  <c r="M173"/>
  <c r="I174"/>
  <c r="J174" l="1"/>
  <c r="K174" s="1"/>
  <c r="E173"/>
  <c r="F173"/>
  <c r="G173" l="1"/>
  <c r="S173" s="1"/>
  <c r="L174"/>
  <c r="C174"/>
  <c r="M174" l="1"/>
  <c r="R174" s="1"/>
  <c r="I175"/>
  <c r="D174" l="1"/>
  <c r="J175" l="1"/>
  <c r="K175" s="1"/>
  <c r="E174"/>
  <c r="F174"/>
  <c r="G174" l="1"/>
  <c r="S174" s="1"/>
  <c r="L175"/>
  <c r="M175" s="1"/>
  <c r="C175"/>
  <c r="R175" l="1"/>
  <c r="D175"/>
  <c r="I176"/>
  <c r="J176" l="1"/>
  <c r="K176" s="1"/>
  <c r="E175"/>
  <c r="F175"/>
  <c r="G175" l="1"/>
  <c r="S175" s="1"/>
  <c r="L176"/>
  <c r="C176"/>
  <c r="D176" l="1"/>
  <c r="M176"/>
  <c r="R176" s="1"/>
  <c r="I177"/>
  <c r="J177" l="1"/>
  <c r="K177" s="1"/>
  <c r="E176"/>
  <c r="F176"/>
  <c r="G176" l="1"/>
  <c r="S176" s="1"/>
  <c r="L177"/>
  <c r="C177"/>
  <c r="D177" l="1"/>
  <c r="M177"/>
  <c r="R177" s="1"/>
  <c r="I178"/>
  <c r="J178" l="1"/>
  <c r="K178" s="1"/>
  <c r="E177"/>
  <c r="F177"/>
  <c r="L178" l="1"/>
  <c r="G177"/>
  <c r="S177" s="1"/>
  <c r="C178"/>
  <c r="M178" l="1"/>
  <c r="R178" s="1"/>
  <c r="I179"/>
  <c r="D178" l="1"/>
  <c r="J179" l="1"/>
  <c r="K179" s="1"/>
  <c r="E178"/>
  <c r="F178"/>
  <c r="L179" l="1"/>
  <c r="M179" s="1"/>
  <c r="G178"/>
  <c r="S178" s="1"/>
  <c r="C179"/>
  <c r="R179" l="1"/>
  <c r="D179"/>
  <c r="I180"/>
  <c r="J180" l="1"/>
  <c r="K180" s="1"/>
  <c r="E179"/>
  <c r="F179"/>
  <c r="L180" l="1"/>
  <c r="M180" s="1"/>
  <c r="G179"/>
  <c r="S179" s="1"/>
  <c r="C180"/>
  <c r="R180" l="1"/>
  <c r="D180"/>
  <c r="I181"/>
  <c r="J181" l="1"/>
  <c r="K181" s="1"/>
  <c r="E180"/>
  <c r="F180"/>
  <c r="L181" l="1"/>
  <c r="M181" s="1"/>
  <c r="G180"/>
  <c r="S180" s="1"/>
  <c r="C181"/>
  <c r="R181" l="1"/>
  <c r="D181"/>
  <c r="I182"/>
  <c r="J182" l="1"/>
  <c r="K182" s="1"/>
  <c r="E181"/>
  <c r="F181"/>
  <c r="G181" l="1"/>
  <c r="S181" s="1"/>
  <c r="L182"/>
  <c r="C182"/>
  <c r="M182" l="1"/>
  <c r="R182" s="1"/>
  <c r="I183"/>
  <c r="D182" l="1"/>
  <c r="J183" l="1"/>
  <c r="K183" s="1"/>
  <c r="E182"/>
  <c r="F182"/>
  <c r="G182" l="1"/>
  <c r="S182" s="1"/>
  <c r="L183"/>
  <c r="C183"/>
  <c r="M183" l="1"/>
  <c r="R183" s="1"/>
  <c r="I184"/>
  <c r="D183" l="1"/>
  <c r="J184" l="1"/>
  <c r="K184" s="1"/>
  <c r="E183"/>
  <c r="F183"/>
  <c r="L184" l="1"/>
  <c r="G183"/>
  <c r="S183" s="1"/>
  <c r="C184"/>
  <c r="M184" l="1"/>
  <c r="R184" s="1"/>
  <c r="I185"/>
  <c r="D184" l="1"/>
  <c r="J185" l="1"/>
  <c r="K185" s="1"/>
  <c r="E184"/>
  <c r="F184"/>
  <c r="L185" l="1"/>
  <c r="G184"/>
  <c r="S184" s="1"/>
  <c r="C185"/>
  <c r="M185" l="1"/>
  <c r="R185" s="1"/>
  <c r="I186"/>
  <c r="D185" l="1"/>
  <c r="J186" l="1"/>
  <c r="K186" s="1"/>
  <c r="F185"/>
  <c r="E185"/>
  <c r="G185" l="1"/>
  <c r="S185" s="1"/>
  <c r="L186"/>
  <c r="M186" s="1"/>
  <c r="C186"/>
  <c r="R186" l="1"/>
  <c r="D186"/>
  <c r="I187"/>
  <c r="J187" l="1"/>
  <c r="K187" s="1"/>
  <c r="E186"/>
  <c r="F186"/>
  <c r="L187" l="1"/>
  <c r="M187" s="1"/>
  <c r="G186"/>
  <c r="S186" s="1"/>
  <c r="C187"/>
  <c r="R187" l="1"/>
  <c r="D187"/>
  <c r="I188"/>
  <c r="J188" l="1"/>
  <c r="K188" s="1"/>
  <c r="E187"/>
  <c r="F187"/>
  <c r="L188" l="1"/>
  <c r="M188" s="1"/>
  <c r="G187"/>
  <c r="S187" s="1"/>
  <c r="C188"/>
  <c r="R188" l="1"/>
  <c r="D188"/>
  <c r="I189"/>
  <c r="J189" l="1"/>
  <c r="K189" s="1"/>
  <c r="E188"/>
  <c r="F188"/>
  <c r="L189" l="1"/>
  <c r="M189" s="1"/>
  <c r="G188"/>
  <c r="S188" s="1"/>
  <c r="C189"/>
  <c r="R189" l="1"/>
  <c r="D189"/>
  <c r="I190"/>
  <c r="J190" l="1"/>
  <c r="K190" s="1"/>
  <c r="E189"/>
  <c r="F189"/>
  <c r="G189" l="1"/>
  <c r="S189" s="1"/>
  <c r="L190"/>
  <c r="C190"/>
  <c r="D190" l="1"/>
  <c r="M190"/>
  <c r="R190" s="1"/>
  <c r="I191"/>
  <c r="J191" l="1"/>
  <c r="K191" s="1"/>
  <c r="E190"/>
  <c r="F190"/>
  <c r="L191" l="1"/>
  <c r="M191" s="1"/>
  <c r="G190"/>
  <c r="S190" s="1"/>
  <c r="C191"/>
  <c r="R191" l="1"/>
  <c r="D191"/>
  <c r="I192"/>
  <c r="J192" l="1"/>
  <c r="K192" s="1"/>
  <c r="E191"/>
  <c r="F191"/>
  <c r="L192" l="1"/>
  <c r="G191"/>
  <c r="S191" s="1"/>
  <c r="C192"/>
  <c r="M192" l="1"/>
  <c r="R192" s="1"/>
  <c r="I193"/>
  <c r="D192" l="1"/>
  <c r="J193" l="1"/>
  <c r="K193" s="1"/>
  <c r="E192"/>
  <c r="F192"/>
  <c r="L193" l="1"/>
  <c r="M193" s="1"/>
  <c r="G192"/>
  <c r="S192" s="1"/>
  <c r="C193"/>
  <c r="R193" l="1"/>
  <c r="D193"/>
  <c r="I194"/>
  <c r="J194" l="1"/>
  <c r="K194" s="1"/>
  <c r="E193"/>
  <c r="F193"/>
  <c r="L194" l="1"/>
  <c r="M194" s="1"/>
  <c r="G193"/>
  <c r="S193" s="1"/>
  <c r="C194"/>
  <c r="R194" l="1"/>
  <c r="D194"/>
  <c r="I195"/>
  <c r="J195" l="1"/>
  <c r="K195" s="1"/>
  <c r="E194"/>
  <c r="F194"/>
  <c r="L195" l="1"/>
  <c r="M195" s="1"/>
  <c r="G194"/>
  <c r="S194" s="1"/>
  <c r="C195"/>
  <c r="R195" l="1"/>
  <c r="D195"/>
  <c r="I196"/>
  <c r="J196" l="1"/>
  <c r="K196" s="1"/>
  <c r="E195"/>
  <c r="F195"/>
  <c r="L196" l="1"/>
  <c r="M196" s="1"/>
  <c r="G195"/>
  <c r="S195" s="1"/>
  <c r="C196"/>
  <c r="R196" l="1"/>
  <c r="D196"/>
  <c r="I197"/>
  <c r="J197" l="1"/>
  <c r="K197" s="1"/>
  <c r="E196"/>
  <c r="F196"/>
  <c r="G196" l="1"/>
  <c r="S196" s="1"/>
  <c r="L197"/>
  <c r="M197" s="1"/>
  <c r="C197"/>
  <c r="R197" l="1"/>
  <c r="D197"/>
  <c r="I198"/>
  <c r="J198" l="1"/>
  <c r="K198" s="1"/>
  <c r="E197"/>
  <c r="F197"/>
  <c r="G197" l="1"/>
  <c r="S197" s="1"/>
  <c r="L198"/>
  <c r="M198" s="1"/>
  <c r="C198"/>
  <c r="R198" l="1"/>
  <c r="D198"/>
  <c r="I199"/>
  <c r="J199" l="1"/>
  <c r="K199" s="1"/>
  <c r="F198"/>
  <c r="E198"/>
  <c r="L199" l="1"/>
  <c r="G198"/>
  <c r="S198" s="1"/>
  <c r="C199"/>
  <c r="M199" l="1"/>
  <c r="R199" s="1"/>
  <c r="I200"/>
  <c r="D199" l="1"/>
  <c r="J200" l="1"/>
  <c r="K200" s="1"/>
  <c r="E199"/>
  <c r="F199"/>
  <c r="L200" l="1"/>
  <c r="M200" s="1"/>
  <c r="G199"/>
  <c r="S199" s="1"/>
  <c r="C200"/>
  <c r="R200" l="1"/>
  <c r="D200"/>
  <c r="I201"/>
  <c r="J201" l="1"/>
  <c r="K201" s="1"/>
  <c r="E200"/>
  <c r="F200"/>
  <c r="L201" l="1"/>
  <c r="M201" s="1"/>
  <c r="G200"/>
  <c r="S200" s="1"/>
  <c r="C201"/>
  <c r="R201" l="1"/>
  <c r="D201"/>
  <c r="I202"/>
  <c r="J202" l="1"/>
  <c r="K202" s="1"/>
  <c r="E201"/>
  <c r="F201"/>
  <c r="L202" l="1"/>
  <c r="M202" s="1"/>
  <c r="G201"/>
  <c r="S201" s="1"/>
  <c r="C202"/>
  <c r="R202" l="1"/>
  <c r="D202"/>
  <c r="I203"/>
  <c r="J203" l="1"/>
  <c r="K203" s="1"/>
  <c r="E202"/>
  <c r="F202"/>
  <c r="L203" l="1"/>
  <c r="M203" s="1"/>
  <c r="G202"/>
  <c r="S202" s="1"/>
  <c r="C203"/>
  <c r="R203" l="1"/>
  <c r="D203"/>
  <c r="I204"/>
  <c r="J204" l="1"/>
  <c r="K204" s="1"/>
  <c r="E203"/>
  <c r="F203"/>
  <c r="L204" l="1"/>
  <c r="M204" s="1"/>
  <c r="G203"/>
  <c r="S203" s="1"/>
  <c r="C204"/>
  <c r="R204" l="1"/>
  <c r="D204"/>
  <c r="I205"/>
  <c r="J205" l="1"/>
  <c r="K205" s="1"/>
  <c r="E204"/>
  <c r="F204"/>
  <c r="L205" l="1"/>
  <c r="M205" s="1"/>
  <c r="G204"/>
  <c r="S204" s="1"/>
  <c r="C205"/>
  <c r="R205" l="1"/>
  <c r="D205"/>
  <c r="I206"/>
  <c r="J206" l="1"/>
  <c r="K206" s="1"/>
  <c r="E205"/>
  <c r="F205"/>
  <c r="L206" l="1"/>
  <c r="M206" s="1"/>
  <c r="G205"/>
  <c r="S205" s="1"/>
  <c r="C206"/>
  <c r="R206" l="1"/>
  <c r="D206"/>
  <c r="I207"/>
  <c r="J207" l="1"/>
  <c r="K207" s="1"/>
  <c r="F206"/>
  <c r="E206"/>
  <c r="G206" l="1"/>
  <c r="S206" s="1"/>
  <c r="L207"/>
  <c r="M207" s="1"/>
  <c r="C207"/>
  <c r="R207" l="1"/>
  <c r="D207"/>
  <c r="I208"/>
  <c r="J208" l="1"/>
  <c r="K208" s="1"/>
  <c r="E207"/>
  <c r="F207"/>
  <c r="L208" l="1"/>
  <c r="G207"/>
  <c r="S207" s="1"/>
  <c r="C208"/>
  <c r="M208" l="1"/>
  <c r="R208" s="1"/>
  <c r="I209"/>
  <c r="D208" l="1"/>
  <c r="J209" l="1"/>
  <c r="K209" s="1"/>
  <c r="E208"/>
  <c r="F208"/>
  <c r="L209" l="1"/>
  <c r="G208"/>
  <c r="S208" s="1"/>
  <c r="C209"/>
  <c r="M209" l="1"/>
  <c r="R209" s="1"/>
  <c r="I210"/>
  <c r="D209" l="1"/>
  <c r="J210" l="1"/>
  <c r="K210" s="1"/>
  <c r="E209"/>
  <c r="F209"/>
  <c r="L210" l="1"/>
  <c r="M210" s="1"/>
  <c r="G209"/>
  <c r="S209" s="1"/>
  <c r="C210"/>
  <c r="R210" l="1"/>
  <c r="D210"/>
  <c r="I211"/>
  <c r="J211" l="1"/>
  <c r="K211" s="1"/>
  <c r="E210"/>
  <c r="F210"/>
  <c r="L211" l="1"/>
  <c r="M211" s="1"/>
  <c r="G210"/>
  <c r="S210" s="1"/>
  <c r="C211"/>
  <c r="R211" l="1"/>
  <c r="D211"/>
  <c r="I212"/>
  <c r="J212" l="1"/>
  <c r="K212" s="1"/>
  <c r="E211"/>
  <c r="F211"/>
  <c r="L212" l="1"/>
  <c r="M212" s="1"/>
  <c r="G211"/>
  <c r="S211" s="1"/>
  <c r="C212"/>
  <c r="R212" l="1"/>
  <c r="D212"/>
  <c r="I213"/>
  <c r="J213" l="1"/>
  <c r="K213" s="1"/>
  <c r="E212"/>
  <c r="F212"/>
  <c r="G212" l="1"/>
  <c r="S212" s="1"/>
  <c r="L213"/>
  <c r="M213" s="1"/>
  <c r="C213"/>
  <c r="R213" l="1"/>
  <c r="D213"/>
  <c r="I214"/>
  <c r="J214" l="1"/>
  <c r="K214" s="1"/>
  <c r="F213"/>
  <c r="E213"/>
  <c r="G213" l="1"/>
  <c r="S213" s="1"/>
  <c r="L214"/>
  <c r="C214"/>
  <c r="D214" l="1"/>
  <c r="M214"/>
  <c r="R214" s="1"/>
  <c r="I215"/>
  <c r="J215" l="1"/>
  <c r="K215" s="1"/>
  <c r="E214"/>
  <c r="F214"/>
  <c r="L215" l="1"/>
  <c r="M215" s="1"/>
  <c r="G214"/>
  <c r="S214" s="1"/>
  <c r="C215"/>
  <c r="R215" l="1"/>
  <c r="D215"/>
  <c r="I216"/>
  <c r="J216" l="1"/>
  <c r="K216" s="1"/>
  <c r="E215"/>
  <c r="F215"/>
  <c r="L216" l="1"/>
  <c r="G215"/>
  <c r="S215" s="1"/>
  <c r="C216"/>
  <c r="M216" l="1"/>
  <c r="R216" s="1"/>
  <c r="I217"/>
  <c r="D216" l="1"/>
  <c r="J217" l="1"/>
  <c r="K217" s="1"/>
  <c r="E216"/>
  <c r="F216"/>
  <c r="G216" l="1"/>
  <c r="S216" s="1"/>
  <c r="L217"/>
  <c r="C217"/>
  <c r="D217" l="1"/>
  <c r="M217"/>
  <c r="R217" s="1"/>
  <c r="I218"/>
  <c r="J218" l="1"/>
  <c r="K218" s="1"/>
  <c r="E217"/>
  <c r="F217"/>
  <c r="L218" l="1"/>
  <c r="G217"/>
  <c r="S217" s="1"/>
  <c r="C218"/>
  <c r="M218" l="1"/>
  <c r="R218" s="1"/>
  <c r="I219"/>
  <c r="D218" l="1"/>
  <c r="J219" l="1"/>
  <c r="K219" s="1"/>
  <c r="E218"/>
  <c r="F218"/>
  <c r="L219" l="1"/>
  <c r="M219" s="1"/>
  <c r="G218"/>
  <c r="S218" s="1"/>
  <c r="C219"/>
  <c r="R219" l="1"/>
  <c r="D219"/>
  <c r="I220"/>
  <c r="J220" l="1"/>
  <c r="K220" s="1"/>
  <c r="E219"/>
  <c r="F219"/>
  <c r="L220" l="1"/>
  <c r="G219"/>
  <c r="S219" s="1"/>
  <c r="C220"/>
  <c r="M220" l="1"/>
  <c r="R220" s="1"/>
  <c r="I221"/>
  <c r="D220" l="1"/>
  <c r="J221" l="1"/>
  <c r="K221" s="1"/>
  <c r="E220"/>
  <c r="F220"/>
  <c r="L221" l="1"/>
  <c r="G220"/>
  <c r="S220" s="1"/>
  <c r="C221"/>
  <c r="M221" l="1"/>
  <c r="R221" s="1"/>
  <c r="I222"/>
  <c r="D221" l="1"/>
  <c r="J222" l="1"/>
  <c r="K222" s="1"/>
  <c r="E221"/>
  <c r="F221"/>
  <c r="L222" l="1"/>
  <c r="M222" s="1"/>
  <c r="G221"/>
  <c r="S221" s="1"/>
  <c r="C222"/>
  <c r="R222" l="1"/>
  <c r="D222"/>
  <c r="I223"/>
  <c r="J223" l="1"/>
  <c r="K223" s="1"/>
  <c r="E222"/>
  <c r="F222"/>
  <c r="L223" l="1"/>
  <c r="M223" s="1"/>
  <c r="G222"/>
  <c r="S222" s="1"/>
  <c r="C223"/>
  <c r="R223" l="1"/>
  <c r="D223"/>
  <c r="I224"/>
  <c r="J224" l="1"/>
  <c r="K224" s="1"/>
  <c r="E223"/>
  <c r="F223"/>
  <c r="L224" l="1"/>
  <c r="M224" s="1"/>
  <c r="G223"/>
  <c r="S223" s="1"/>
  <c r="C224"/>
  <c r="R224" l="1"/>
  <c r="D224"/>
  <c r="I225"/>
  <c r="J225" l="1"/>
  <c r="K225" s="1"/>
  <c r="E224"/>
  <c r="F224"/>
  <c r="L225" l="1"/>
  <c r="M225" s="1"/>
  <c r="G224"/>
  <c r="S224" s="1"/>
  <c r="C225"/>
  <c r="R225" l="1"/>
  <c r="D225"/>
  <c r="I226"/>
  <c r="J226" l="1"/>
  <c r="K226" s="1"/>
  <c r="E225"/>
  <c r="F225"/>
  <c r="L226" l="1"/>
  <c r="M226" s="1"/>
  <c r="G225"/>
  <c r="S225" s="1"/>
  <c r="C226"/>
  <c r="R226" l="1"/>
  <c r="D226"/>
  <c r="I227"/>
  <c r="J227" l="1"/>
  <c r="K227" s="1"/>
  <c r="E226"/>
  <c r="F226"/>
  <c r="L227" l="1"/>
  <c r="M227" s="1"/>
  <c r="G226"/>
  <c r="S226" s="1"/>
  <c r="C227"/>
  <c r="R227" l="1"/>
  <c r="D227"/>
  <c r="I228"/>
  <c r="J228" l="1"/>
  <c r="K228" s="1"/>
  <c r="E227"/>
  <c r="F227"/>
  <c r="L228" l="1"/>
  <c r="M228" s="1"/>
  <c r="G227"/>
  <c r="S227" s="1"/>
  <c r="C228"/>
  <c r="R228" l="1"/>
  <c r="D228"/>
  <c r="I229"/>
  <c r="J229" l="1"/>
  <c r="K229" s="1"/>
  <c r="E228"/>
  <c r="F228"/>
  <c r="L229" l="1"/>
  <c r="M229" s="1"/>
  <c r="G228"/>
  <c r="S228" s="1"/>
  <c r="C229"/>
  <c r="R229" l="1"/>
  <c r="D229"/>
  <c r="I230"/>
  <c r="J230" l="1"/>
  <c r="K230" s="1"/>
  <c r="E229"/>
  <c r="F229"/>
  <c r="G229" l="1"/>
  <c r="S229" s="1"/>
  <c r="L230"/>
  <c r="C230"/>
  <c r="D230" l="1"/>
  <c r="M230"/>
  <c r="R230" s="1"/>
  <c r="I231"/>
  <c r="J231" l="1"/>
  <c r="K231" s="1"/>
  <c r="E230"/>
  <c r="F230"/>
  <c r="L231" l="1"/>
  <c r="M231" s="1"/>
  <c r="G230"/>
  <c r="S230" s="1"/>
  <c r="C231"/>
  <c r="R231" l="1"/>
  <c r="D231"/>
  <c r="I232"/>
  <c r="J232" l="1"/>
  <c r="K232" s="1"/>
  <c r="E231"/>
  <c r="F231"/>
  <c r="L232" l="1"/>
  <c r="G231"/>
  <c r="S231" s="1"/>
  <c r="C232"/>
  <c r="M232" l="1"/>
  <c r="R232" s="1"/>
  <c r="I233"/>
  <c r="D232" l="1"/>
  <c r="J233" l="1"/>
  <c r="K233" s="1"/>
  <c r="E232"/>
  <c r="F232"/>
  <c r="L233" l="1"/>
  <c r="M233" s="1"/>
  <c r="G232"/>
  <c r="S232" s="1"/>
  <c r="C233"/>
  <c r="R233" l="1"/>
  <c r="D233"/>
  <c r="I234"/>
  <c r="J234" l="1"/>
  <c r="K234" s="1"/>
  <c r="E233"/>
  <c r="F233"/>
  <c r="L234" l="1"/>
  <c r="M234" s="1"/>
  <c r="G233"/>
  <c r="S233" s="1"/>
  <c r="C234"/>
  <c r="R234" l="1"/>
  <c r="D234"/>
  <c r="I235"/>
  <c r="J235" l="1"/>
  <c r="K235" s="1"/>
  <c r="E234"/>
  <c r="F234"/>
  <c r="L235" l="1"/>
  <c r="M235" s="1"/>
  <c r="G234"/>
  <c r="S234" s="1"/>
  <c r="C235"/>
  <c r="R235" l="1"/>
  <c r="D235"/>
  <c r="I236"/>
  <c r="J236" l="1"/>
  <c r="K236" s="1"/>
  <c r="E235"/>
  <c r="F235"/>
  <c r="L236" l="1"/>
  <c r="M236" s="1"/>
  <c r="G235"/>
  <c r="S235" s="1"/>
  <c r="C236"/>
  <c r="R236" l="1"/>
  <c r="D236"/>
  <c r="I237"/>
  <c r="J237" l="1"/>
  <c r="K237" s="1"/>
  <c r="E236"/>
  <c r="F236"/>
  <c r="L237" l="1"/>
  <c r="M237" s="1"/>
  <c r="G236"/>
  <c r="S236" s="1"/>
  <c r="C237"/>
  <c r="R237" l="1"/>
  <c r="D237"/>
  <c r="I238"/>
  <c r="J238" l="1"/>
  <c r="K238" s="1"/>
  <c r="E237"/>
  <c r="F237"/>
  <c r="L238" l="1"/>
  <c r="G237"/>
  <c r="S237" s="1"/>
  <c r="C238"/>
  <c r="M238" l="1"/>
  <c r="R238" s="1"/>
  <c r="I239"/>
  <c r="D238" l="1"/>
  <c r="J239" l="1"/>
  <c r="K239" s="1"/>
  <c r="E238"/>
  <c r="F238"/>
  <c r="L239" l="1"/>
  <c r="M239" s="1"/>
  <c r="G238"/>
  <c r="S238" s="1"/>
  <c r="C239"/>
  <c r="R239" l="1"/>
  <c r="D239"/>
  <c r="I240"/>
  <c r="J240" l="1"/>
  <c r="K240" s="1"/>
  <c r="E239"/>
  <c r="F239"/>
  <c r="L240" l="1"/>
  <c r="M240" s="1"/>
  <c r="G239"/>
  <c r="S239" s="1"/>
  <c r="C240"/>
  <c r="R240" l="1"/>
  <c r="D240"/>
  <c r="I241"/>
  <c r="J241" l="1"/>
  <c r="K241" s="1"/>
  <c r="E240"/>
  <c r="F240"/>
  <c r="L241" l="1"/>
  <c r="G240"/>
  <c r="S240" s="1"/>
  <c r="C241"/>
  <c r="M241" l="1"/>
  <c r="R241" s="1"/>
  <c r="I242"/>
  <c r="D241" l="1"/>
  <c r="J242" l="1"/>
  <c r="K242" s="1"/>
  <c r="E241"/>
  <c r="F241"/>
  <c r="L242" l="1"/>
  <c r="G241"/>
  <c r="S241" s="1"/>
  <c r="C242"/>
  <c r="M242" l="1"/>
  <c r="R242" s="1"/>
  <c r="I243"/>
  <c r="D242" l="1"/>
  <c r="J243" l="1"/>
  <c r="K243" s="1"/>
  <c r="E242"/>
  <c r="F242"/>
  <c r="L243" l="1"/>
  <c r="M243" s="1"/>
  <c r="G242"/>
  <c r="S242" s="1"/>
  <c r="C243"/>
  <c r="R243" l="1"/>
  <c r="D243"/>
  <c r="I244"/>
  <c r="J244" l="1"/>
  <c r="K244" s="1"/>
  <c r="E243"/>
  <c r="F243"/>
  <c r="L244" l="1"/>
  <c r="M244" s="1"/>
  <c r="G243"/>
  <c r="S243" s="1"/>
  <c r="C244"/>
  <c r="R244" l="1"/>
  <c r="D244"/>
  <c r="I245"/>
  <c r="J245" l="1"/>
  <c r="K245" s="1"/>
  <c r="E244"/>
  <c r="F244"/>
  <c r="G244" l="1"/>
  <c r="S244" s="1"/>
  <c r="L245"/>
  <c r="C245"/>
  <c r="M245" l="1"/>
  <c r="R245" s="1"/>
  <c r="I246"/>
  <c r="D245" l="1"/>
  <c r="J246" l="1"/>
  <c r="K246" s="1"/>
  <c r="E245"/>
  <c r="F245"/>
  <c r="L246" l="1"/>
  <c r="G245"/>
  <c r="S245" s="1"/>
  <c r="C246"/>
  <c r="M246" l="1"/>
  <c r="R246" s="1"/>
  <c r="I247"/>
  <c r="D246" l="1"/>
  <c r="J247" l="1"/>
  <c r="K247" s="1"/>
  <c r="E246"/>
  <c r="F246"/>
  <c r="L247" l="1"/>
  <c r="G246"/>
  <c r="S246" s="1"/>
  <c r="C247"/>
  <c r="M247" l="1"/>
  <c r="R247" s="1"/>
  <c r="I248"/>
  <c r="D247" l="1"/>
  <c r="J248" l="1"/>
  <c r="K248" s="1"/>
  <c r="E247"/>
  <c r="F247"/>
  <c r="L248" l="1"/>
  <c r="G247"/>
  <c r="S247" s="1"/>
  <c r="C248"/>
  <c r="M248" l="1"/>
  <c r="R248" s="1"/>
  <c r="I249"/>
  <c r="D248" l="1"/>
  <c r="J249" l="1"/>
  <c r="K249" s="1"/>
  <c r="E248"/>
  <c r="F248"/>
  <c r="L249" l="1"/>
  <c r="M249" s="1"/>
  <c r="G248"/>
  <c r="S248" s="1"/>
  <c r="C249"/>
  <c r="R249" l="1"/>
  <c r="D249"/>
  <c r="I250"/>
  <c r="J250" l="1"/>
  <c r="K250" s="1"/>
  <c r="E249"/>
  <c r="F249"/>
  <c r="L250" l="1"/>
  <c r="M250" s="1"/>
  <c r="G249"/>
  <c r="S249" s="1"/>
  <c r="C250"/>
  <c r="R250" l="1"/>
  <c r="D250"/>
  <c r="I251"/>
  <c r="J251" l="1"/>
  <c r="K251" s="1"/>
  <c r="E250"/>
  <c r="F250"/>
  <c r="L251" l="1"/>
  <c r="M251" s="1"/>
  <c r="G250"/>
  <c r="S250" s="1"/>
  <c r="C251"/>
  <c r="R251" l="1"/>
  <c r="D251"/>
  <c r="I252"/>
  <c r="J252" l="1"/>
  <c r="K252" s="1"/>
  <c r="E251"/>
  <c r="F251"/>
  <c r="L252" l="1"/>
  <c r="M252" s="1"/>
  <c r="G251"/>
  <c r="S251" s="1"/>
  <c r="C252"/>
  <c r="R252" l="1"/>
  <c r="D252"/>
  <c r="I253"/>
  <c r="J253" l="1"/>
  <c r="K253" s="1"/>
  <c r="E252"/>
  <c r="F252"/>
  <c r="L253" l="1"/>
  <c r="M253" s="1"/>
  <c r="G252"/>
  <c r="S252" s="1"/>
  <c r="C253"/>
  <c r="R253" l="1"/>
  <c r="D253"/>
  <c r="I254"/>
  <c r="J254" l="1"/>
  <c r="K254" s="1"/>
  <c r="E253"/>
  <c r="F253"/>
  <c r="L254" l="1"/>
  <c r="M254" s="1"/>
  <c r="G253"/>
  <c r="S253" s="1"/>
  <c r="C254"/>
  <c r="R254" l="1"/>
  <c r="D254"/>
  <c r="I255"/>
  <c r="J255" l="1"/>
  <c r="K255" s="1"/>
  <c r="E254"/>
  <c r="F254"/>
  <c r="L255" l="1"/>
  <c r="M255" s="1"/>
  <c r="G254"/>
  <c r="S254" s="1"/>
  <c r="C255"/>
  <c r="R255" l="1"/>
  <c r="D255"/>
  <c r="I256"/>
  <c r="J256" l="1"/>
  <c r="K256" s="1"/>
  <c r="E255"/>
  <c r="F255"/>
  <c r="L256" l="1"/>
  <c r="M256" s="1"/>
  <c r="G255"/>
  <c r="S255" s="1"/>
  <c r="C256"/>
  <c r="R256" l="1"/>
  <c r="D256"/>
  <c r="I257"/>
  <c r="J257" l="1"/>
  <c r="K257" s="1"/>
  <c r="E256"/>
  <c r="F256"/>
  <c r="L257" l="1"/>
  <c r="M257" s="1"/>
  <c r="G256"/>
  <c r="S256" s="1"/>
  <c r="C257"/>
  <c r="R257" l="1"/>
  <c r="D257"/>
  <c r="I258"/>
  <c r="J258" l="1"/>
  <c r="K258" s="1"/>
  <c r="E257"/>
  <c r="F257"/>
  <c r="L258" l="1"/>
  <c r="G257"/>
  <c r="S257" s="1"/>
  <c r="C258"/>
  <c r="M258" l="1"/>
  <c r="R258" s="1"/>
  <c r="I259"/>
  <c r="D258" l="1"/>
  <c r="J259" l="1"/>
  <c r="K259" s="1"/>
  <c r="E258"/>
  <c r="F258"/>
  <c r="L259" l="1"/>
  <c r="M259" s="1"/>
  <c r="G258"/>
  <c r="S258" s="1"/>
  <c r="C259"/>
  <c r="R259" l="1"/>
  <c r="D259"/>
  <c r="I260"/>
  <c r="J260" l="1"/>
  <c r="K260" s="1"/>
  <c r="E259"/>
  <c r="F259"/>
  <c r="L260" l="1"/>
  <c r="M260" s="1"/>
  <c r="G259"/>
  <c r="S259" s="1"/>
  <c r="C260"/>
  <c r="R260" l="1"/>
  <c r="D260"/>
  <c r="I261"/>
  <c r="J261" l="1"/>
  <c r="K261" s="1"/>
  <c r="E260"/>
  <c r="F260"/>
  <c r="L261" l="1"/>
  <c r="M261" s="1"/>
  <c r="G260"/>
  <c r="S260" s="1"/>
  <c r="C261"/>
  <c r="R261" l="1"/>
  <c r="D261"/>
  <c r="I262"/>
  <c r="J262" l="1"/>
  <c r="K262" s="1"/>
  <c r="E261"/>
  <c r="F261"/>
  <c r="L262" l="1"/>
  <c r="M262" s="1"/>
  <c r="G261"/>
  <c r="S261" s="1"/>
  <c r="C262"/>
  <c r="R262" l="1"/>
  <c r="D262"/>
  <c r="I263"/>
  <c r="J263" l="1"/>
  <c r="K263" s="1"/>
  <c r="E262"/>
  <c r="F262"/>
  <c r="L263" l="1"/>
  <c r="M263" s="1"/>
  <c r="G262"/>
  <c r="S262" s="1"/>
  <c r="C263"/>
  <c r="R263" l="1"/>
  <c r="D263"/>
  <c r="I264"/>
  <c r="J264" l="1"/>
  <c r="K264" s="1"/>
  <c r="E263"/>
  <c r="F263"/>
  <c r="L264" l="1"/>
  <c r="M264" s="1"/>
  <c r="G263"/>
  <c r="S263" s="1"/>
  <c r="C264"/>
  <c r="R264" l="1"/>
  <c r="D264"/>
  <c r="I265"/>
  <c r="J265" l="1"/>
  <c r="K265" s="1"/>
  <c r="E264"/>
  <c r="F264"/>
  <c r="G264" l="1"/>
  <c r="S264" s="1"/>
  <c r="L265"/>
  <c r="M265" s="1"/>
  <c r="C265"/>
  <c r="R265" l="1"/>
  <c r="D265"/>
  <c r="I266"/>
  <c r="J266" l="1"/>
  <c r="K266" s="1"/>
  <c r="F265"/>
  <c r="E265"/>
  <c r="L266" l="1"/>
  <c r="M266" s="1"/>
  <c r="G265"/>
  <c r="S265" s="1"/>
  <c r="C266"/>
  <c r="R266" l="1"/>
  <c r="D266"/>
  <c r="I267"/>
  <c r="J267" l="1"/>
  <c r="K267" s="1"/>
  <c r="E266"/>
  <c r="F266"/>
  <c r="L267" l="1"/>
  <c r="M267" s="1"/>
  <c r="G266"/>
  <c r="S266" s="1"/>
  <c r="C267"/>
  <c r="R267" l="1"/>
  <c r="D267"/>
  <c r="I268"/>
  <c r="J268" l="1"/>
  <c r="K268" s="1"/>
  <c r="E267"/>
  <c r="F267"/>
  <c r="L268" l="1"/>
  <c r="M268" s="1"/>
  <c r="G267"/>
  <c r="S267" s="1"/>
  <c r="C268"/>
  <c r="R268" l="1"/>
  <c r="D268"/>
  <c r="I269"/>
  <c r="J269" l="1"/>
  <c r="K269" s="1"/>
  <c r="E268"/>
  <c r="F268"/>
  <c r="L269" l="1"/>
  <c r="M269" s="1"/>
  <c r="G268"/>
  <c r="S268" s="1"/>
  <c r="C269"/>
  <c r="R269" l="1"/>
  <c r="D269"/>
  <c r="I270"/>
  <c r="J270" l="1"/>
  <c r="K270" s="1"/>
  <c r="E269"/>
  <c r="F269"/>
  <c r="L270" l="1"/>
  <c r="M270" s="1"/>
  <c r="G269"/>
  <c r="S269" s="1"/>
  <c r="C270"/>
  <c r="R270" l="1"/>
  <c r="D270"/>
  <c r="I271"/>
  <c r="J271" l="1"/>
  <c r="K271" s="1"/>
  <c r="E270"/>
  <c r="F270"/>
  <c r="L271" l="1"/>
  <c r="M271" s="1"/>
  <c r="G270"/>
  <c r="S270" s="1"/>
  <c r="C271"/>
  <c r="R271" l="1"/>
  <c r="D271"/>
  <c r="I272"/>
  <c r="J272" l="1"/>
  <c r="K272" s="1"/>
  <c r="E271"/>
  <c r="F271"/>
  <c r="L272" l="1"/>
  <c r="M272" s="1"/>
  <c r="G271"/>
  <c r="S271" s="1"/>
  <c r="C272"/>
  <c r="R272" l="1"/>
  <c r="D272"/>
  <c r="I273"/>
  <c r="J273" l="1"/>
  <c r="K273" s="1"/>
  <c r="E272"/>
  <c r="F272"/>
  <c r="G272" l="1"/>
  <c r="S272" s="1"/>
  <c r="L273"/>
  <c r="M273" s="1"/>
  <c r="C273"/>
  <c r="R273" l="1"/>
  <c r="D273"/>
  <c r="I274"/>
  <c r="J274" l="1"/>
  <c r="K274" s="1"/>
  <c r="E273"/>
  <c r="F273"/>
  <c r="L274" l="1"/>
  <c r="G273"/>
  <c r="S273" s="1"/>
  <c r="C274"/>
  <c r="M274" l="1"/>
  <c r="R274" s="1"/>
  <c r="I275"/>
  <c r="D274" l="1"/>
  <c r="J275" l="1"/>
  <c r="K275" s="1"/>
  <c r="E274"/>
  <c r="F274"/>
  <c r="L275" l="1"/>
  <c r="M275" s="1"/>
  <c r="G274"/>
  <c r="S274" s="1"/>
  <c r="C275"/>
  <c r="R275" l="1"/>
  <c r="D275"/>
  <c r="I276"/>
  <c r="J276" l="1"/>
  <c r="K276" s="1"/>
  <c r="E275"/>
  <c r="F275"/>
  <c r="G275" l="1"/>
  <c r="S275" s="1"/>
  <c r="L276"/>
  <c r="M276" s="1"/>
  <c r="C276"/>
  <c r="R276" l="1"/>
  <c r="D276"/>
  <c r="I277"/>
  <c r="J277" l="1"/>
  <c r="K277" s="1"/>
  <c r="E276"/>
  <c r="F276"/>
  <c r="L277" l="1"/>
  <c r="M277" s="1"/>
  <c r="G276"/>
  <c r="S276" s="1"/>
  <c r="C277"/>
  <c r="R277" l="1"/>
  <c r="D277"/>
  <c r="I278"/>
  <c r="J278" l="1"/>
  <c r="K278" s="1"/>
  <c r="E277"/>
  <c r="F277"/>
  <c r="G277" l="1"/>
  <c r="S277" s="1"/>
  <c r="L278"/>
  <c r="M278" s="1"/>
  <c r="C278"/>
  <c r="R278" l="1"/>
  <c r="D278"/>
  <c r="I279"/>
  <c r="J279" l="1"/>
  <c r="K279" s="1"/>
  <c r="E278"/>
  <c r="F278"/>
  <c r="L279" l="1"/>
  <c r="M279" s="1"/>
  <c r="G278"/>
  <c r="S278" s="1"/>
  <c r="C279"/>
  <c r="R279" l="1"/>
  <c r="D279"/>
  <c r="I280"/>
  <c r="J280" l="1"/>
  <c r="K280" s="1"/>
  <c r="E279"/>
  <c r="F279"/>
  <c r="L280" l="1"/>
  <c r="M280" s="1"/>
  <c r="G279"/>
  <c r="S279" s="1"/>
  <c r="C280"/>
  <c r="R280" l="1"/>
  <c r="D280"/>
  <c r="I281"/>
  <c r="J281" l="1"/>
  <c r="K281" s="1"/>
  <c r="E280"/>
  <c r="F280"/>
  <c r="L281" l="1"/>
  <c r="M281" s="1"/>
  <c r="G280"/>
  <c r="S280" s="1"/>
  <c r="C281"/>
  <c r="R281" l="1"/>
  <c r="D281"/>
  <c r="I282"/>
  <c r="J282" l="1"/>
  <c r="K282" s="1"/>
  <c r="E281"/>
  <c r="F281"/>
  <c r="L282" l="1"/>
  <c r="G281"/>
  <c r="S281" s="1"/>
  <c r="C282"/>
  <c r="M282" l="1"/>
  <c r="R282" s="1"/>
  <c r="I283"/>
  <c r="D282" l="1"/>
  <c r="J283" l="1"/>
  <c r="K283" s="1"/>
  <c r="E282"/>
  <c r="F282"/>
  <c r="L283" l="1"/>
  <c r="M283" s="1"/>
  <c r="G282"/>
  <c r="S282" s="1"/>
  <c r="C283"/>
  <c r="R283" l="1"/>
  <c r="D283"/>
  <c r="I284"/>
  <c r="J284" l="1"/>
  <c r="K284" s="1"/>
  <c r="E283"/>
  <c r="F283"/>
  <c r="L284" l="1"/>
  <c r="M284" s="1"/>
  <c r="G283"/>
  <c r="S283" s="1"/>
  <c r="C284"/>
  <c r="R284" l="1"/>
  <c r="D284"/>
  <c r="I285"/>
  <c r="J285" l="1"/>
  <c r="K285" s="1"/>
  <c r="E284"/>
  <c r="F284"/>
  <c r="L285" l="1"/>
  <c r="G284"/>
  <c r="S284" s="1"/>
  <c r="C285"/>
  <c r="M285" l="1"/>
  <c r="R285" s="1"/>
  <c r="I286"/>
  <c r="D285" l="1"/>
  <c r="J286" l="1"/>
  <c r="K286" s="1"/>
  <c r="E285"/>
  <c r="F285"/>
  <c r="L286" l="1"/>
  <c r="M286" s="1"/>
  <c r="G285"/>
  <c r="S285" s="1"/>
  <c r="C286"/>
  <c r="R286" l="1"/>
  <c r="D286"/>
  <c r="I287"/>
  <c r="J287" l="1"/>
  <c r="K287" s="1"/>
  <c r="E286"/>
  <c r="F286"/>
  <c r="L287" l="1"/>
  <c r="M287" s="1"/>
  <c r="G286"/>
  <c r="S286" s="1"/>
  <c r="C287"/>
  <c r="R287" l="1"/>
  <c r="D287"/>
  <c r="I288"/>
  <c r="J288" l="1"/>
  <c r="K288" s="1"/>
  <c r="E287"/>
  <c r="F287"/>
  <c r="L288" l="1"/>
  <c r="M288" s="1"/>
  <c r="G287"/>
  <c r="S287" s="1"/>
  <c r="C288"/>
  <c r="R288" l="1"/>
  <c r="D288"/>
  <c r="I289"/>
  <c r="J289" l="1"/>
  <c r="K289" s="1"/>
  <c r="E288"/>
  <c r="F288"/>
  <c r="L289" l="1"/>
  <c r="M289" s="1"/>
  <c r="G288"/>
  <c r="S288" s="1"/>
  <c r="C289"/>
  <c r="R289" l="1"/>
  <c r="D289"/>
  <c r="I290"/>
  <c r="J290" l="1"/>
  <c r="K290" s="1"/>
  <c r="E289"/>
  <c r="F289"/>
  <c r="L290" l="1"/>
  <c r="G289"/>
  <c r="S289" s="1"/>
  <c r="C290"/>
  <c r="M290" l="1"/>
  <c r="R290" s="1"/>
  <c r="I291"/>
  <c r="D290" l="1"/>
  <c r="J291" l="1"/>
  <c r="K291" s="1"/>
  <c r="E290"/>
  <c r="F290"/>
  <c r="L291" l="1"/>
  <c r="M291" s="1"/>
  <c r="G290"/>
  <c r="S290" s="1"/>
  <c r="C291"/>
  <c r="R291" l="1"/>
  <c r="D291"/>
  <c r="I292"/>
  <c r="J292" l="1"/>
  <c r="K292" s="1"/>
  <c r="E291"/>
  <c r="F291"/>
  <c r="L292" l="1"/>
  <c r="M292" s="1"/>
  <c r="G291"/>
  <c r="S291" s="1"/>
  <c r="C292"/>
  <c r="R292" l="1"/>
  <c r="D292"/>
  <c r="I293"/>
  <c r="J293" l="1"/>
  <c r="K293" s="1"/>
  <c r="E292"/>
  <c r="F292"/>
  <c r="L293" l="1"/>
  <c r="M293" s="1"/>
  <c r="G292"/>
  <c r="S292" s="1"/>
  <c r="C293"/>
  <c r="R293" l="1"/>
  <c r="D293"/>
  <c r="I294"/>
  <c r="J294" l="1"/>
  <c r="K294" s="1"/>
  <c r="E293"/>
  <c r="F293"/>
  <c r="L294" l="1"/>
  <c r="M294" s="1"/>
  <c r="G293"/>
  <c r="S293" s="1"/>
  <c r="C294"/>
  <c r="R294" l="1"/>
  <c r="D294"/>
  <c r="I295"/>
  <c r="J295" l="1"/>
  <c r="K295" s="1"/>
  <c r="E294"/>
  <c r="F294"/>
  <c r="L295" l="1"/>
  <c r="M295" s="1"/>
  <c r="G294"/>
  <c r="S294" s="1"/>
  <c r="C295"/>
  <c r="R295" l="1"/>
  <c r="D295"/>
  <c r="I296"/>
  <c r="J296" l="1"/>
  <c r="K296" s="1"/>
  <c r="E295"/>
  <c r="F295"/>
  <c r="L296" l="1"/>
  <c r="M296" s="1"/>
  <c r="G295"/>
  <c r="S295" s="1"/>
  <c r="C296"/>
  <c r="R296" l="1"/>
  <c r="D296"/>
  <c r="I297"/>
  <c r="J297" l="1"/>
  <c r="K297" s="1"/>
  <c r="E296"/>
  <c r="F296"/>
  <c r="L297" l="1"/>
  <c r="M297" s="1"/>
  <c r="G296"/>
  <c r="S296" s="1"/>
  <c r="C297"/>
  <c r="R297" l="1"/>
  <c r="D297"/>
  <c r="I298"/>
  <c r="J298" l="1"/>
  <c r="K298" s="1"/>
  <c r="E297"/>
  <c r="F297"/>
  <c r="L298" l="1"/>
  <c r="M298" s="1"/>
  <c r="G297"/>
  <c r="S297" s="1"/>
  <c r="C298"/>
  <c r="R298" l="1"/>
  <c r="D298"/>
  <c r="I299"/>
  <c r="J299" l="1"/>
  <c r="K299" s="1"/>
  <c r="E298"/>
  <c r="F298"/>
  <c r="L299" l="1"/>
  <c r="G298"/>
  <c r="S298" s="1"/>
  <c r="C299"/>
  <c r="M299" l="1"/>
  <c r="R299" s="1"/>
  <c r="I300"/>
  <c r="D299" l="1"/>
  <c r="J300" l="1"/>
  <c r="K300" s="1"/>
  <c r="E299"/>
  <c r="F299"/>
  <c r="L300" l="1"/>
  <c r="M300" s="1"/>
  <c r="G299"/>
  <c r="S299" s="1"/>
  <c r="C300"/>
  <c r="R300" l="1"/>
  <c r="D300"/>
  <c r="I301"/>
  <c r="J301" l="1"/>
  <c r="K301" s="1"/>
  <c r="E300"/>
  <c r="F300"/>
  <c r="L301" l="1"/>
  <c r="M301" s="1"/>
  <c r="G300"/>
  <c r="S300" s="1"/>
  <c r="C301"/>
  <c r="R301" l="1"/>
  <c r="D301"/>
  <c r="I302"/>
  <c r="J302" l="1"/>
  <c r="K302" s="1"/>
  <c r="E301"/>
  <c r="F301"/>
  <c r="L302" l="1"/>
  <c r="M302" s="1"/>
  <c r="G301"/>
  <c r="S301" s="1"/>
  <c r="C302"/>
  <c r="R302" l="1"/>
  <c r="D302"/>
  <c r="I303"/>
  <c r="J303" l="1"/>
  <c r="K303" s="1"/>
  <c r="E302"/>
  <c r="F302"/>
  <c r="L303" l="1"/>
  <c r="M303" s="1"/>
  <c r="G302"/>
  <c r="S302" s="1"/>
  <c r="C303"/>
  <c r="R303" l="1"/>
  <c r="D303"/>
  <c r="I304"/>
  <c r="J304" l="1"/>
  <c r="K304" s="1"/>
  <c r="E303"/>
  <c r="F303"/>
  <c r="L304" l="1"/>
  <c r="M304" s="1"/>
  <c r="G303"/>
  <c r="S303" s="1"/>
  <c r="C304"/>
  <c r="R304" l="1"/>
  <c r="D304"/>
  <c r="I305"/>
  <c r="J305" l="1"/>
  <c r="K305" s="1"/>
  <c r="E304"/>
  <c r="F304"/>
  <c r="L305" l="1"/>
  <c r="M305" s="1"/>
  <c r="G304"/>
  <c r="S304" s="1"/>
  <c r="C305"/>
  <c r="R305" l="1"/>
  <c r="D305"/>
  <c r="I306"/>
  <c r="J306" l="1"/>
  <c r="K306" s="1"/>
  <c r="E305"/>
  <c r="F305"/>
  <c r="L306" l="1"/>
  <c r="M306" s="1"/>
  <c r="G305"/>
  <c r="S305" s="1"/>
  <c r="C306"/>
  <c r="R306" l="1"/>
  <c r="D306"/>
  <c r="I307"/>
  <c r="J307" l="1"/>
  <c r="K307" s="1"/>
  <c r="E306"/>
  <c r="F306"/>
  <c r="L307" l="1"/>
  <c r="G306"/>
  <c r="S306" s="1"/>
  <c r="C307"/>
  <c r="M307" l="1"/>
  <c r="R307" s="1"/>
  <c r="I308"/>
  <c r="D307" l="1"/>
  <c r="J308" l="1"/>
  <c r="K308" s="1"/>
  <c r="E307"/>
  <c r="F307"/>
  <c r="L308" l="1"/>
  <c r="M308" s="1"/>
  <c r="G307"/>
  <c r="S307" s="1"/>
  <c r="C308"/>
  <c r="R308" l="1"/>
  <c r="D308"/>
  <c r="I309"/>
  <c r="J309" l="1"/>
  <c r="K309" s="1"/>
  <c r="E308"/>
  <c r="F308"/>
  <c r="L309" l="1"/>
  <c r="M309" s="1"/>
  <c r="G308"/>
  <c r="S308" s="1"/>
  <c r="C309"/>
  <c r="R309" l="1"/>
  <c r="D309"/>
  <c r="I310"/>
  <c r="J310" l="1"/>
  <c r="K310" s="1"/>
  <c r="E309"/>
  <c r="F309"/>
  <c r="L310" l="1"/>
  <c r="M310" s="1"/>
  <c r="G309"/>
  <c r="S309" s="1"/>
  <c r="C310"/>
  <c r="R310" l="1"/>
  <c r="D310"/>
  <c r="I311"/>
  <c r="J311" l="1"/>
  <c r="K311" s="1"/>
  <c r="E310"/>
  <c r="F310"/>
  <c r="L311" l="1"/>
  <c r="G310"/>
  <c r="S310" s="1"/>
  <c r="C311"/>
  <c r="M311" l="1"/>
  <c r="R311" s="1"/>
  <c r="I312"/>
  <c r="D311" l="1"/>
  <c r="J312" l="1"/>
  <c r="K312" s="1"/>
  <c r="E311"/>
  <c r="F311"/>
  <c r="L312" l="1"/>
  <c r="M312" s="1"/>
  <c r="G311"/>
  <c r="S311" s="1"/>
  <c r="C312"/>
  <c r="R312" l="1"/>
  <c r="D312"/>
  <c r="I313"/>
  <c r="J313" l="1"/>
  <c r="K313" s="1"/>
  <c r="E312"/>
  <c r="F312"/>
  <c r="L313" l="1"/>
  <c r="M313" s="1"/>
  <c r="G312"/>
  <c r="S312" s="1"/>
  <c r="C313"/>
  <c r="R313" l="1"/>
  <c r="D313"/>
  <c r="I314"/>
  <c r="J314" l="1"/>
  <c r="K314" s="1"/>
  <c r="E313"/>
  <c r="F313"/>
  <c r="L314" l="1"/>
  <c r="M314" s="1"/>
  <c r="G313"/>
  <c r="S313" s="1"/>
  <c r="C314"/>
  <c r="R314" l="1"/>
  <c r="D314"/>
  <c r="I315"/>
  <c r="J315" l="1"/>
  <c r="K315" s="1"/>
  <c r="E314"/>
  <c r="F314"/>
  <c r="L315" l="1"/>
  <c r="G314"/>
  <c r="S314" s="1"/>
  <c r="C315"/>
  <c r="M315" l="1"/>
  <c r="R315" s="1"/>
  <c r="I316"/>
  <c r="D315" l="1"/>
  <c r="J316" l="1"/>
  <c r="K316" s="1"/>
  <c r="E315"/>
  <c r="F315"/>
  <c r="L316" l="1"/>
  <c r="G315"/>
  <c r="S315" s="1"/>
  <c r="C316"/>
  <c r="M316" l="1"/>
  <c r="R316" s="1"/>
  <c r="I317"/>
  <c r="D316" l="1"/>
  <c r="J317" l="1"/>
  <c r="K317" s="1"/>
  <c r="E316"/>
  <c r="F316"/>
  <c r="L317" l="1"/>
  <c r="M317" s="1"/>
  <c r="G316"/>
  <c r="S316" s="1"/>
  <c r="C317"/>
  <c r="R317" l="1"/>
  <c r="D317"/>
  <c r="I318"/>
  <c r="J318" l="1"/>
  <c r="K318" s="1"/>
  <c r="E317"/>
  <c r="F317"/>
  <c r="L318" l="1"/>
  <c r="M318" s="1"/>
  <c r="G317"/>
  <c r="S317" s="1"/>
  <c r="C318"/>
  <c r="R318" l="1"/>
  <c r="D318"/>
  <c r="I319"/>
  <c r="J319" l="1"/>
  <c r="K319" s="1"/>
  <c r="E318"/>
  <c r="F318"/>
  <c r="L319" l="1"/>
  <c r="M319" s="1"/>
  <c r="G318"/>
  <c r="S318" s="1"/>
  <c r="C319"/>
  <c r="R319" l="1"/>
  <c r="D319"/>
  <c r="I320"/>
  <c r="J320" l="1"/>
  <c r="K320" s="1"/>
  <c r="E319"/>
  <c r="F319"/>
  <c r="L320" l="1"/>
  <c r="G319"/>
  <c r="S319" s="1"/>
  <c r="C320"/>
  <c r="M320" l="1"/>
  <c r="R320" s="1"/>
  <c r="I321"/>
  <c r="D320" l="1"/>
  <c r="J321" l="1"/>
  <c r="K321" s="1"/>
  <c r="E320"/>
  <c r="F320"/>
  <c r="G320" l="1"/>
  <c r="S320" s="1"/>
  <c r="L321"/>
  <c r="M321" s="1"/>
  <c r="C321"/>
  <c r="R321" l="1"/>
  <c r="D321"/>
  <c r="I322"/>
  <c r="J322" l="1"/>
  <c r="K322" s="1"/>
  <c r="E321"/>
  <c r="F321"/>
  <c r="L322" l="1"/>
  <c r="M322" s="1"/>
  <c r="G321"/>
  <c r="S321" s="1"/>
  <c r="C322"/>
  <c r="R322" l="1"/>
  <c r="D322"/>
  <c r="I323"/>
  <c r="J323" l="1"/>
  <c r="K323" s="1"/>
  <c r="E322"/>
  <c r="F322"/>
  <c r="L323" l="1"/>
  <c r="M323" s="1"/>
  <c r="G322"/>
  <c r="S322" s="1"/>
  <c r="C323"/>
  <c r="R323" l="1"/>
  <c r="D323"/>
  <c r="I324"/>
  <c r="J324" l="1"/>
  <c r="K324" s="1"/>
  <c r="E323"/>
  <c r="F323"/>
  <c r="L324" l="1"/>
  <c r="G323"/>
  <c r="S323" s="1"/>
  <c r="C324"/>
  <c r="M324" l="1"/>
  <c r="R324" s="1"/>
  <c r="I325"/>
  <c r="D324" l="1"/>
  <c r="J325" l="1"/>
  <c r="K325" s="1"/>
  <c r="E324"/>
  <c r="F324"/>
  <c r="L325" l="1"/>
  <c r="M325" s="1"/>
  <c r="G324"/>
  <c r="S324" s="1"/>
  <c r="C325"/>
  <c r="R325" l="1"/>
  <c r="D325"/>
  <c r="I326"/>
  <c r="J326" l="1"/>
  <c r="K326" s="1"/>
  <c r="E325"/>
  <c r="F325"/>
  <c r="L326" l="1"/>
  <c r="M326" s="1"/>
  <c r="G325"/>
  <c r="S325" s="1"/>
  <c r="C326"/>
  <c r="R326" l="1"/>
  <c r="D326"/>
  <c r="I327"/>
  <c r="J327" l="1"/>
  <c r="K327" s="1"/>
  <c r="E326"/>
  <c r="F326"/>
  <c r="L327" l="1"/>
  <c r="M327" s="1"/>
  <c r="G326"/>
  <c r="S326" s="1"/>
  <c r="C327"/>
  <c r="R327" l="1"/>
  <c r="D327"/>
  <c r="I328"/>
  <c r="J328" l="1"/>
  <c r="K328" s="1"/>
  <c r="E327"/>
  <c r="F327"/>
  <c r="L328" l="1"/>
  <c r="G327"/>
  <c r="S327" s="1"/>
  <c r="C328"/>
  <c r="M328" l="1"/>
  <c r="R328" s="1"/>
  <c r="I329"/>
  <c r="D328" l="1"/>
  <c r="J329" l="1"/>
  <c r="K329" s="1"/>
  <c r="E328"/>
  <c r="F328"/>
  <c r="L329" l="1"/>
  <c r="M329" s="1"/>
  <c r="G328"/>
  <c r="S328" s="1"/>
  <c r="C329"/>
  <c r="R329" l="1"/>
  <c r="D329"/>
  <c r="I330"/>
  <c r="J330" l="1"/>
  <c r="K330" s="1"/>
  <c r="E329"/>
  <c r="F329"/>
  <c r="L330" l="1"/>
  <c r="M330" s="1"/>
  <c r="G329"/>
  <c r="S329" s="1"/>
  <c r="C330"/>
  <c r="R330" l="1"/>
  <c r="D330"/>
  <c r="I331"/>
  <c r="J331" l="1"/>
  <c r="K331" s="1"/>
  <c r="E330"/>
  <c r="F330"/>
  <c r="L331" l="1"/>
  <c r="G330"/>
  <c r="S330" s="1"/>
  <c r="C331"/>
  <c r="M331" l="1"/>
  <c r="R331" s="1"/>
  <c r="I332"/>
  <c r="D331" l="1"/>
  <c r="J332" l="1"/>
  <c r="K332" s="1"/>
  <c r="E331"/>
  <c r="F331"/>
  <c r="L332" l="1"/>
  <c r="G331"/>
  <c r="S331" s="1"/>
  <c r="C332"/>
  <c r="M332" l="1"/>
  <c r="R332" s="1"/>
  <c r="I333"/>
  <c r="D332" l="1"/>
  <c r="J333" l="1"/>
  <c r="K333" s="1"/>
  <c r="E332"/>
  <c r="F332"/>
  <c r="L333" l="1"/>
  <c r="M333" s="1"/>
  <c r="G332"/>
  <c r="S332" s="1"/>
  <c r="C333"/>
  <c r="R333" l="1"/>
  <c r="D333"/>
  <c r="I334"/>
  <c r="J334" l="1"/>
  <c r="K334" s="1"/>
  <c r="E333"/>
  <c r="F333"/>
  <c r="L334" l="1"/>
  <c r="M334" s="1"/>
  <c r="G333"/>
  <c r="S333" s="1"/>
  <c r="C334"/>
  <c r="R334" l="1"/>
  <c r="D334"/>
  <c r="I335"/>
  <c r="J335" l="1"/>
  <c r="K335" s="1"/>
  <c r="E334"/>
  <c r="F334"/>
  <c r="L335" l="1"/>
  <c r="G334"/>
  <c r="S334" s="1"/>
  <c r="C335"/>
  <c r="M335" l="1"/>
  <c r="R335" s="1"/>
  <c r="I336"/>
  <c r="D335" l="1"/>
  <c r="J336" l="1"/>
  <c r="K336" s="1"/>
  <c r="E335"/>
  <c r="F335"/>
  <c r="L336" l="1"/>
  <c r="M336" s="1"/>
  <c r="G335"/>
  <c r="S335" s="1"/>
  <c r="C336"/>
  <c r="R336" l="1"/>
  <c r="D336"/>
  <c r="I337"/>
  <c r="J337" l="1"/>
  <c r="K337" s="1"/>
  <c r="E336"/>
  <c r="F336"/>
  <c r="L337" l="1"/>
  <c r="M337" s="1"/>
  <c r="G336"/>
  <c r="S336" s="1"/>
  <c r="C337"/>
  <c r="R337" l="1"/>
  <c r="D337"/>
  <c r="I338"/>
  <c r="J338" l="1"/>
  <c r="K338" s="1"/>
  <c r="E337"/>
  <c r="F337"/>
  <c r="L338" l="1"/>
  <c r="M338" s="1"/>
  <c r="G337"/>
  <c r="S337" s="1"/>
  <c r="C338"/>
  <c r="R338" l="1"/>
  <c r="D338"/>
  <c r="I339"/>
  <c r="J339" l="1"/>
  <c r="K339" s="1"/>
  <c r="E338"/>
  <c r="F338"/>
  <c r="L339" l="1"/>
  <c r="G338"/>
  <c r="S338" s="1"/>
  <c r="C339"/>
  <c r="M339" l="1"/>
  <c r="R339" s="1"/>
  <c r="I340"/>
  <c r="D339" l="1"/>
  <c r="J340" l="1"/>
  <c r="K340" s="1"/>
  <c r="E339"/>
  <c r="F339"/>
  <c r="L340" l="1"/>
  <c r="G339"/>
  <c r="S339" s="1"/>
  <c r="C340"/>
  <c r="M340" l="1"/>
  <c r="R340" s="1"/>
  <c r="I341"/>
  <c r="D340" l="1"/>
  <c r="J341" l="1"/>
  <c r="K341" s="1"/>
  <c r="E340"/>
  <c r="F340"/>
  <c r="L341" l="1"/>
  <c r="M341" s="1"/>
  <c r="G340"/>
  <c r="S340" s="1"/>
  <c r="C341"/>
  <c r="R341" l="1"/>
  <c r="D341"/>
  <c r="I342"/>
  <c r="J342" l="1"/>
  <c r="K342" s="1"/>
  <c r="E341"/>
  <c r="F341"/>
  <c r="L342" l="1"/>
  <c r="M342" s="1"/>
  <c r="G341"/>
  <c r="S341" s="1"/>
  <c r="C342"/>
  <c r="R342" l="1"/>
  <c r="D342"/>
  <c r="I343"/>
  <c r="J343" l="1"/>
  <c r="K343" s="1"/>
  <c r="E342"/>
  <c r="F342"/>
  <c r="L343" l="1"/>
  <c r="M343" s="1"/>
  <c r="G342"/>
  <c r="S342" s="1"/>
  <c r="C343"/>
  <c r="R343" l="1"/>
  <c r="D343"/>
  <c r="I344"/>
  <c r="J344" l="1"/>
  <c r="K344" s="1"/>
  <c r="E343"/>
  <c r="F343"/>
  <c r="L344" l="1"/>
  <c r="G343"/>
  <c r="S343" s="1"/>
  <c r="C344"/>
  <c r="M344" l="1"/>
  <c r="R344" s="1"/>
  <c r="I345"/>
  <c r="D344" l="1"/>
  <c r="J345" l="1"/>
  <c r="K345" s="1"/>
  <c r="E344"/>
  <c r="F344"/>
  <c r="L345" l="1"/>
  <c r="M345" s="1"/>
  <c r="G344"/>
  <c r="S344" s="1"/>
  <c r="C345"/>
  <c r="R345" l="1"/>
  <c r="D345"/>
  <c r="I346"/>
  <c r="J346" l="1"/>
  <c r="K346" s="1"/>
  <c r="E345"/>
  <c r="F345"/>
  <c r="L346" l="1"/>
  <c r="M346" s="1"/>
  <c r="G345"/>
  <c r="S345" s="1"/>
  <c r="C346"/>
  <c r="R346" l="1"/>
  <c r="D346"/>
  <c r="I347"/>
  <c r="J347" l="1"/>
  <c r="K347" s="1"/>
  <c r="E346"/>
  <c r="F346"/>
  <c r="L347" l="1"/>
  <c r="M347" s="1"/>
  <c r="G346"/>
  <c r="S346" s="1"/>
  <c r="C347"/>
  <c r="R347" l="1"/>
  <c r="D347"/>
  <c r="I348"/>
  <c r="J348" l="1"/>
  <c r="K348" s="1"/>
  <c r="E347"/>
  <c r="F347"/>
  <c r="L348" l="1"/>
  <c r="M348" s="1"/>
  <c r="G347"/>
  <c r="S347" s="1"/>
  <c r="C348"/>
  <c r="R348" l="1"/>
  <c r="D348"/>
  <c r="I349"/>
  <c r="J349" l="1"/>
  <c r="K349" s="1"/>
  <c r="E348"/>
  <c r="F348"/>
  <c r="L349" l="1"/>
  <c r="G348"/>
  <c r="S348" s="1"/>
  <c r="C349"/>
  <c r="M349" l="1"/>
  <c r="R349" s="1"/>
  <c r="I350"/>
  <c r="D349" l="1"/>
  <c r="J350" l="1"/>
  <c r="K350" s="1"/>
  <c r="E349"/>
  <c r="F349"/>
  <c r="L350" l="1"/>
  <c r="G349"/>
  <c r="S349" s="1"/>
  <c r="C350"/>
  <c r="M350" l="1"/>
  <c r="R350" s="1"/>
  <c r="I351"/>
  <c r="D350" l="1"/>
  <c r="J351" l="1"/>
  <c r="K351" s="1"/>
  <c r="E350"/>
  <c r="F350"/>
  <c r="L351" l="1"/>
  <c r="M351" s="1"/>
  <c r="G350"/>
  <c r="S350" s="1"/>
  <c r="C351"/>
  <c r="R351" l="1"/>
  <c r="D351"/>
  <c r="I352"/>
  <c r="J352" l="1"/>
  <c r="K352" s="1"/>
  <c r="E351"/>
  <c r="F351"/>
  <c r="L352" l="1"/>
  <c r="G351"/>
  <c r="S351" s="1"/>
  <c r="C352"/>
  <c r="M352" l="1"/>
  <c r="R352" s="1"/>
  <c r="I353"/>
  <c r="D352" l="1"/>
  <c r="J353" l="1"/>
  <c r="K353" s="1"/>
  <c r="E352"/>
  <c r="F352"/>
  <c r="L353" l="1"/>
  <c r="G352"/>
  <c r="S352" s="1"/>
  <c r="C353"/>
  <c r="M353" l="1"/>
  <c r="R353" s="1"/>
  <c r="I354"/>
  <c r="D353" l="1"/>
  <c r="J354" l="1"/>
  <c r="K354" s="1"/>
  <c r="E353"/>
  <c r="F353"/>
  <c r="L354" l="1"/>
  <c r="G353"/>
  <c r="S353" s="1"/>
  <c r="C354"/>
  <c r="M354" l="1"/>
  <c r="R354" s="1"/>
  <c r="I355"/>
  <c r="D354" l="1"/>
  <c r="J355" l="1"/>
  <c r="K355" s="1"/>
  <c r="E354"/>
  <c r="F354"/>
  <c r="L355" l="1"/>
  <c r="M355" s="1"/>
  <c r="G354"/>
  <c r="S354" s="1"/>
  <c r="C355"/>
  <c r="R355" l="1"/>
  <c r="D355"/>
  <c r="I356"/>
  <c r="J356" l="1"/>
  <c r="K356" s="1"/>
  <c r="E355"/>
  <c r="F355"/>
  <c r="L356" l="1"/>
  <c r="M356" s="1"/>
  <c r="G355"/>
  <c r="S355" s="1"/>
  <c r="C356"/>
  <c r="R356" l="1"/>
  <c r="D356"/>
  <c r="I357"/>
  <c r="J357" l="1"/>
  <c r="K357" s="1"/>
  <c r="E356"/>
  <c r="F356"/>
  <c r="L357" l="1"/>
  <c r="M357" s="1"/>
  <c r="G356"/>
  <c r="S356" s="1"/>
  <c r="C357"/>
  <c r="R357" l="1"/>
  <c r="D357"/>
  <c r="I358"/>
  <c r="J358" l="1"/>
  <c r="K358" s="1"/>
  <c r="E357"/>
  <c r="F357"/>
  <c r="L358" l="1"/>
  <c r="G357"/>
  <c r="S357" s="1"/>
  <c r="C358"/>
  <c r="M358" l="1"/>
  <c r="R358" s="1"/>
  <c r="I359"/>
  <c r="D358" l="1"/>
  <c r="J359" l="1"/>
  <c r="K359" s="1"/>
  <c r="E358"/>
  <c r="F358"/>
  <c r="L359" l="1"/>
  <c r="M359" s="1"/>
  <c r="G358"/>
  <c r="S358" s="1"/>
  <c r="C359"/>
  <c r="R359" l="1"/>
  <c r="D359"/>
  <c r="I360"/>
  <c r="J360" l="1"/>
  <c r="K360" s="1"/>
  <c r="E359"/>
  <c r="F359"/>
  <c r="L360" l="1"/>
  <c r="G359"/>
  <c r="S359" s="1"/>
  <c r="C360"/>
  <c r="M360" l="1"/>
  <c r="R360" s="1"/>
  <c r="I361"/>
  <c r="D360" l="1"/>
  <c r="J361" l="1"/>
  <c r="K361" s="1"/>
  <c r="E360"/>
  <c r="F360"/>
  <c r="L361" l="1"/>
  <c r="M361" s="1"/>
  <c r="G360"/>
  <c r="S360" s="1"/>
  <c r="C361"/>
  <c r="R361" l="1"/>
  <c r="D361"/>
  <c r="I362"/>
  <c r="J362" l="1"/>
  <c r="K362" s="1"/>
  <c r="E361"/>
  <c r="F361"/>
  <c r="L362" l="1"/>
  <c r="G361"/>
  <c r="S361" s="1"/>
  <c r="C362"/>
  <c r="M362" l="1"/>
  <c r="R362" s="1"/>
  <c r="I363"/>
  <c r="D362" l="1"/>
  <c r="J363" l="1"/>
  <c r="K363" s="1"/>
  <c r="E362"/>
  <c r="F362"/>
  <c r="L363" l="1"/>
  <c r="G362"/>
  <c r="S362" s="1"/>
  <c r="C363"/>
  <c r="M363" l="1"/>
  <c r="R363" s="1"/>
  <c r="I364"/>
  <c r="D363" l="1"/>
  <c r="J364" l="1"/>
  <c r="K364" s="1"/>
  <c r="E363"/>
  <c r="F363"/>
  <c r="L364" l="1"/>
  <c r="G363"/>
  <c r="S363" s="1"/>
  <c r="C364"/>
  <c r="M364" l="1"/>
  <c r="R364" s="1"/>
  <c r="I365"/>
  <c r="D364" l="1"/>
  <c r="J365" l="1"/>
  <c r="K365" s="1"/>
  <c r="E364"/>
  <c r="F364"/>
  <c r="L365" l="1"/>
  <c r="M365" s="1"/>
  <c r="G364"/>
  <c r="S364" s="1"/>
  <c r="C365"/>
  <c r="R365" l="1"/>
  <c r="D365"/>
  <c r="I366"/>
  <c r="J366" l="1"/>
  <c r="K366" s="1"/>
  <c r="E365"/>
  <c r="F365"/>
  <c r="L366" l="1"/>
  <c r="M366" s="1"/>
  <c r="G365"/>
  <c r="S365" s="1"/>
  <c r="C366"/>
  <c r="R366" l="1"/>
  <c r="D366"/>
  <c r="I367"/>
  <c r="J367" l="1"/>
  <c r="K367" s="1"/>
  <c r="E366"/>
  <c r="F366"/>
  <c r="L367" l="1"/>
  <c r="M367" s="1"/>
  <c r="G366"/>
  <c r="S366" s="1"/>
  <c r="C367"/>
  <c r="R367" l="1"/>
  <c r="D367"/>
  <c r="I368"/>
  <c r="J368" l="1"/>
  <c r="K368" s="1"/>
  <c r="E367"/>
  <c r="F367"/>
  <c r="L368" l="1"/>
  <c r="M368" s="1"/>
  <c r="G367"/>
  <c r="S367" s="1"/>
  <c r="C368"/>
  <c r="R368" l="1"/>
  <c r="D368"/>
  <c r="I369"/>
  <c r="J369" l="1"/>
  <c r="K369" s="1"/>
  <c r="E368"/>
  <c r="F368"/>
  <c r="L369" l="1"/>
  <c r="M369" s="1"/>
  <c r="G368"/>
  <c r="S368" s="1"/>
  <c r="C369"/>
  <c r="R369" l="1"/>
  <c r="D369"/>
  <c r="I370"/>
  <c r="J370" l="1"/>
  <c r="K370" s="1"/>
  <c r="E369"/>
  <c r="F369"/>
  <c r="L370" l="1"/>
  <c r="M370" s="1"/>
  <c r="G369"/>
  <c r="S369" s="1"/>
  <c r="C370"/>
  <c r="R370" l="1"/>
  <c r="D370"/>
  <c r="I371"/>
  <c r="J371" l="1"/>
  <c r="K371" s="1"/>
  <c r="E370"/>
  <c r="F370"/>
  <c r="L371" l="1"/>
  <c r="M371" s="1"/>
  <c r="G370"/>
  <c r="S370" s="1"/>
  <c r="C371"/>
  <c r="R371" l="1"/>
  <c r="D371"/>
  <c r="I372"/>
  <c r="J372" l="1"/>
  <c r="K372" s="1"/>
  <c r="E371"/>
  <c r="F371"/>
  <c r="L372" l="1"/>
  <c r="M372" s="1"/>
  <c r="G371"/>
  <c r="S371" s="1"/>
  <c r="C372"/>
  <c r="R372" l="1"/>
  <c r="D372"/>
  <c r="I373"/>
  <c r="J373" l="1"/>
  <c r="K373" s="1"/>
  <c r="E372"/>
  <c r="F372"/>
  <c r="G372" l="1"/>
  <c r="S372" s="1"/>
  <c r="L373"/>
  <c r="C373"/>
  <c r="M373" l="1"/>
  <c r="R373" s="1"/>
  <c r="I374"/>
  <c r="D373" l="1"/>
  <c r="J374" l="1"/>
  <c r="K374" s="1"/>
  <c r="E373"/>
  <c r="F373"/>
  <c r="L374" l="1"/>
  <c r="M374" s="1"/>
  <c r="G373"/>
  <c r="S373" s="1"/>
  <c r="C374"/>
  <c r="R374" l="1"/>
  <c r="D374"/>
  <c r="I375"/>
  <c r="J375" l="1"/>
  <c r="K375" s="1"/>
  <c r="E374"/>
  <c r="F374"/>
  <c r="L375" l="1"/>
  <c r="G374"/>
  <c r="S374" s="1"/>
  <c r="C375"/>
  <c r="M375" l="1"/>
  <c r="R375" s="1"/>
  <c r="I376"/>
  <c r="D375" l="1"/>
  <c r="J376" l="1"/>
  <c r="K376" s="1"/>
  <c r="E375"/>
  <c r="F375"/>
  <c r="G375" l="1"/>
  <c r="S375" s="1"/>
  <c r="L376"/>
  <c r="C376"/>
  <c r="M376" l="1"/>
  <c r="R376" s="1"/>
  <c r="I377"/>
  <c r="D376" l="1"/>
  <c r="J377" l="1"/>
  <c r="K377" s="1"/>
  <c r="E376"/>
  <c r="F376"/>
  <c r="L377" l="1"/>
  <c r="M377" s="1"/>
  <c r="G376"/>
  <c r="S376" s="1"/>
  <c r="C377"/>
  <c r="R377" l="1"/>
  <c r="D377"/>
  <c r="I378"/>
  <c r="J378" l="1"/>
  <c r="K378" s="1"/>
  <c r="E377"/>
  <c r="F377"/>
  <c r="L378" l="1"/>
  <c r="M378" s="1"/>
  <c r="G377"/>
  <c r="S377" s="1"/>
  <c r="C378"/>
  <c r="R378" l="1"/>
  <c r="D378"/>
  <c r="I379"/>
  <c r="J379" l="1"/>
  <c r="K379" s="1"/>
  <c r="E378"/>
  <c r="F378"/>
  <c r="L379" l="1"/>
  <c r="G378"/>
  <c r="S378" s="1"/>
  <c r="C379"/>
  <c r="M379" l="1"/>
  <c r="R379" s="1"/>
  <c r="I380"/>
  <c r="D379" l="1"/>
  <c r="J380" l="1"/>
  <c r="K380" s="1"/>
  <c r="E379"/>
  <c r="F379"/>
  <c r="L380" l="1"/>
  <c r="G379"/>
  <c r="S379" s="1"/>
  <c r="C380"/>
  <c r="M380" l="1"/>
  <c r="R380" s="1"/>
  <c r="I381"/>
  <c r="D380" l="1"/>
  <c r="J381" l="1"/>
  <c r="K381" s="1"/>
  <c r="E380"/>
  <c r="F380"/>
  <c r="L381" l="1"/>
  <c r="M381" s="1"/>
  <c r="G380"/>
  <c r="S380" s="1"/>
  <c r="C381"/>
  <c r="R381" l="1"/>
  <c r="D381"/>
  <c r="I382"/>
  <c r="J382" l="1"/>
  <c r="K382" s="1"/>
  <c r="E381"/>
  <c r="F381"/>
  <c r="L382" l="1"/>
  <c r="M382" s="1"/>
  <c r="G381"/>
  <c r="S381" s="1"/>
  <c r="C382"/>
  <c r="R382" l="1"/>
  <c r="D382"/>
  <c r="I383"/>
  <c r="J383" l="1"/>
  <c r="K383" s="1"/>
  <c r="E382"/>
  <c r="F382"/>
  <c r="L383" l="1"/>
  <c r="M383" s="1"/>
  <c r="G382"/>
  <c r="S382" s="1"/>
  <c r="C383"/>
  <c r="R383" l="1"/>
  <c r="D383"/>
  <c r="I384"/>
  <c r="J384" l="1"/>
  <c r="K384" s="1"/>
  <c r="E383"/>
  <c r="F383"/>
  <c r="L384" l="1"/>
  <c r="M384" s="1"/>
  <c r="G383"/>
  <c r="S383" s="1"/>
  <c r="C384"/>
  <c r="R384" l="1"/>
  <c r="D384"/>
  <c r="I385"/>
  <c r="J385" l="1"/>
  <c r="K385" s="1"/>
  <c r="E384"/>
  <c r="F384"/>
  <c r="L385" l="1"/>
  <c r="G384"/>
  <c r="S384" s="1"/>
  <c r="C385"/>
  <c r="M385" l="1"/>
  <c r="R385" s="1"/>
  <c r="I386"/>
  <c r="D385" l="1"/>
  <c r="J386" l="1"/>
  <c r="K386" s="1"/>
  <c r="E385"/>
  <c r="F385"/>
  <c r="L386" l="1"/>
  <c r="M386" s="1"/>
  <c r="G385"/>
  <c r="S385" s="1"/>
  <c r="C386"/>
  <c r="R386" l="1"/>
  <c r="D386"/>
  <c r="I387"/>
  <c r="J387" l="1"/>
  <c r="K387" s="1"/>
  <c r="E386"/>
  <c r="F386"/>
  <c r="L387" l="1"/>
  <c r="M387" s="1"/>
  <c r="G386"/>
  <c r="S386" s="1"/>
  <c r="C387"/>
  <c r="R387" l="1"/>
  <c r="D387"/>
  <c r="I388"/>
  <c r="J388" l="1"/>
  <c r="K388" s="1"/>
  <c r="E387"/>
  <c r="F387"/>
  <c r="L388" l="1"/>
  <c r="G387"/>
  <c r="S387" s="1"/>
  <c r="C388"/>
  <c r="M388" l="1"/>
  <c r="R388" s="1"/>
  <c r="I389"/>
  <c r="D388" l="1"/>
  <c r="J389" l="1"/>
  <c r="K389" s="1"/>
  <c r="E388"/>
  <c r="F388"/>
  <c r="L389" l="1"/>
  <c r="G388"/>
  <c r="S388" s="1"/>
  <c r="C389"/>
  <c r="M389" l="1"/>
  <c r="R389" s="1"/>
  <c r="I390"/>
  <c r="D389" l="1"/>
  <c r="J390" l="1"/>
  <c r="K390" s="1"/>
  <c r="E389"/>
  <c r="F389"/>
  <c r="L390" l="1"/>
  <c r="M390" s="1"/>
  <c r="G389"/>
  <c r="S389" s="1"/>
  <c r="C390"/>
  <c r="R390" l="1"/>
  <c r="D390"/>
  <c r="I391"/>
  <c r="J391" l="1"/>
  <c r="K391" s="1"/>
  <c r="E390"/>
  <c r="F390"/>
  <c r="L391" l="1"/>
  <c r="M391" s="1"/>
  <c r="G390"/>
  <c r="S390" s="1"/>
  <c r="C391"/>
  <c r="R391" l="1"/>
  <c r="D391"/>
  <c r="I392"/>
  <c r="J392" l="1"/>
  <c r="K392" s="1"/>
  <c r="E391"/>
  <c r="F391"/>
  <c r="L392" l="1"/>
  <c r="M392" s="1"/>
  <c r="G391"/>
  <c r="S391" s="1"/>
  <c r="C392"/>
  <c r="R392" l="1"/>
  <c r="D392"/>
  <c r="I393"/>
  <c r="J393" l="1"/>
  <c r="K393" s="1"/>
  <c r="E392"/>
  <c r="F392"/>
  <c r="L393" l="1"/>
  <c r="G392"/>
  <c r="S392" s="1"/>
  <c r="C393"/>
  <c r="M393" l="1"/>
  <c r="R393" s="1"/>
  <c r="I394"/>
  <c r="D393" l="1"/>
  <c r="J394" l="1"/>
  <c r="K394" s="1"/>
  <c r="E393"/>
  <c r="F393"/>
  <c r="L394" l="1"/>
  <c r="M394" s="1"/>
  <c r="G393"/>
  <c r="S393" s="1"/>
  <c r="C394"/>
  <c r="R394" l="1"/>
  <c r="D394"/>
  <c r="I395"/>
  <c r="J395" l="1"/>
  <c r="K395" s="1"/>
  <c r="E394"/>
  <c r="F394"/>
  <c r="L395" l="1"/>
  <c r="G394"/>
  <c r="S394" s="1"/>
  <c r="C395"/>
  <c r="M395" l="1"/>
  <c r="R395" s="1"/>
  <c r="I396"/>
  <c r="D395" l="1"/>
  <c r="J396" l="1"/>
  <c r="K396" s="1"/>
  <c r="E395"/>
  <c r="F395"/>
  <c r="L396" l="1"/>
  <c r="G395"/>
  <c r="S395" s="1"/>
  <c r="C396"/>
  <c r="M396" l="1"/>
  <c r="R396" s="1"/>
  <c r="I397"/>
  <c r="D396" l="1"/>
  <c r="J397" l="1"/>
  <c r="K397" s="1"/>
  <c r="E396"/>
  <c r="F396"/>
  <c r="L397" l="1"/>
  <c r="G396"/>
  <c r="S396" s="1"/>
  <c r="C397"/>
  <c r="M397" l="1"/>
  <c r="R397" s="1"/>
  <c r="I398"/>
  <c r="D397" l="1"/>
  <c r="J398" l="1"/>
  <c r="K398" s="1"/>
  <c r="E397"/>
  <c r="F397"/>
  <c r="L398" l="1"/>
  <c r="G397"/>
  <c r="S397" s="1"/>
  <c r="C398"/>
  <c r="M398" l="1"/>
  <c r="R398" s="1"/>
  <c r="I399"/>
  <c r="D398" l="1"/>
  <c r="J399" l="1"/>
  <c r="K399" s="1"/>
  <c r="E398"/>
  <c r="F398"/>
  <c r="L399" l="1"/>
  <c r="G398"/>
  <c r="S398" s="1"/>
  <c r="C399"/>
  <c r="M399" l="1"/>
  <c r="R399" s="1"/>
  <c r="I400"/>
  <c r="D399" l="1"/>
  <c r="J400" l="1"/>
  <c r="K400" s="1"/>
  <c r="E399"/>
  <c r="F399"/>
  <c r="L400" l="1"/>
  <c r="M400" s="1"/>
  <c r="G399"/>
  <c r="S399" s="1"/>
  <c r="C400"/>
  <c r="R400" l="1"/>
  <c r="D400"/>
  <c r="I401"/>
  <c r="J401" l="1"/>
  <c r="K401" s="1"/>
  <c r="E400"/>
  <c r="F400"/>
  <c r="L401" l="1"/>
  <c r="G400"/>
  <c r="S400" s="1"/>
  <c r="C401"/>
  <c r="M401" l="1"/>
  <c r="R401" s="1"/>
  <c r="I402"/>
  <c r="D401" l="1"/>
  <c r="J402" l="1"/>
  <c r="K402" s="1"/>
  <c r="E401"/>
  <c r="F401"/>
  <c r="L402" l="1"/>
  <c r="M402" s="1"/>
  <c r="G401"/>
  <c r="S401" s="1"/>
  <c r="C402"/>
  <c r="R402" l="1"/>
  <c r="D402"/>
  <c r="I403"/>
  <c r="J403" l="1"/>
  <c r="K403" s="1"/>
  <c r="E402"/>
  <c r="F402"/>
  <c r="L403" l="1"/>
  <c r="G402"/>
  <c r="S402" s="1"/>
  <c r="C403"/>
  <c r="M403" l="1"/>
  <c r="R403" s="1"/>
  <c r="I404"/>
  <c r="D403" l="1"/>
  <c r="J404" l="1"/>
  <c r="K404" s="1"/>
  <c r="E403"/>
  <c r="F403"/>
  <c r="L404" l="1"/>
  <c r="G403"/>
  <c r="S403" s="1"/>
  <c r="C404"/>
  <c r="M404" l="1"/>
  <c r="R404" s="1"/>
  <c r="I405"/>
  <c r="D404" l="1"/>
  <c r="J405" l="1"/>
  <c r="K405" s="1"/>
  <c r="E404"/>
  <c r="F404"/>
  <c r="L405" l="1"/>
  <c r="G404"/>
  <c r="S404" s="1"/>
  <c r="C405"/>
  <c r="M405" l="1"/>
  <c r="R405" s="1"/>
  <c r="I406"/>
  <c r="D405" l="1"/>
  <c r="J406" l="1"/>
  <c r="K406" s="1"/>
  <c r="E405"/>
  <c r="F405"/>
  <c r="L406" l="1"/>
  <c r="M406" s="1"/>
  <c r="G405"/>
  <c r="S405" s="1"/>
  <c r="C406"/>
  <c r="R406" l="1"/>
  <c r="D406"/>
  <c r="I407"/>
  <c r="J407" l="1"/>
  <c r="K407" s="1"/>
  <c r="E406"/>
  <c r="F406"/>
  <c r="L407" l="1"/>
  <c r="M407" s="1"/>
  <c r="G406"/>
  <c r="S406" s="1"/>
  <c r="C407"/>
  <c r="R407" l="1"/>
  <c r="D407"/>
  <c r="I408"/>
  <c r="J408" l="1"/>
  <c r="K408" s="1"/>
  <c r="E407"/>
  <c r="F407"/>
  <c r="L408" l="1"/>
  <c r="M408" s="1"/>
  <c r="G407"/>
  <c r="S407" s="1"/>
  <c r="C408"/>
  <c r="R408" l="1"/>
  <c r="D408"/>
  <c r="I409"/>
  <c r="J409" l="1"/>
  <c r="K409" s="1"/>
  <c r="E408"/>
  <c r="F408"/>
  <c r="L409" l="1"/>
  <c r="M409" s="1"/>
  <c r="G408"/>
  <c r="S408" s="1"/>
  <c r="C409"/>
  <c r="R409" l="1"/>
  <c r="D409"/>
  <c r="I410"/>
  <c r="J410" l="1"/>
  <c r="K410" s="1"/>
  <c r="E409"/>
  <c r="F409"/>
  <c r="L410" l="1"/>
  <c r="M410" s="1"/>
  <c r="G409"/>
  <c r="S409" s="1"/>
  <c r="C410"/>
  <c r="R410" l="1"/>
  <c r="D410"/>
  <c r="I411"/>
  <c r="J411" l="1"/>
  <c r="K411" s="1"/>
  <c r="E410"/>
  <c r="F410"/>
  <c r="L411" l="1"/>
  <c r="G410"/>
  <c r="S410" s="1"/>
  <c r="C411"/>
  <c r="M411" l="1"/>
  <c r="R411" s="1"/>
  <c r="I412"/>
  <c r="D411" l="1"/>
  <c r="J412" l="1"/>
  <c r="K412" s="1"/>
  <c r="E411"/>
  <c r="F411"/>
  <c r="L412" l="1"/>
  <c r="M412" s="1"/>
  <c r="G411"/>
  <c r="S411" s="1"/>
  <c r="C412"/>
  <c r="R412" l="1"/>
  <c r="D412"/>
  <c r="I413"/>
  <c r="J413" l="1"/>
  <c r="K413" s="1"/>
  <c r="E412"/>
  <c r="F412"/>
  <c r="L413" l="1"/>
  <c r="M413" s="1"/>
  <c r="G412"/>
  <c r="S412" s="1"/>
  <c r="C413"/>
  <c r="R413" l="1"/>
  <c r="D413"/>
  <c r="I414"/>
  <c r="J414" l="1"/>
  <c r="K414" s="1"/>
  <c r="E413"/>
  <c r="F413"/>
  <c r="L414" l="1"/>
  <c r="M414" s="1"/>
  <c r="G413"/>
  <c r="S413" s="1"/>
  <c r="C414"/>
  <c r="R414" l="1"/>
  <c r="D414"/>
  <c r="I415"/>
  <c r="J415" l="1"/>
  <c r="K415" s="1"/>
  <c r="E414"/>
  <c r="F414"/>
  <c r="L415" l="1"/>
  <c r="M415" s="1"/>
  <c r="G414"/>
  <c r="S414" s="1"/>
  <c r="C415"/>
  <c r="R415" l="1"/>
  <c r="D415"/>
  <c r="I416"/>
  <c r="J416" l="1"/>
  <c r="K416" s="1"/>
  <c r="E415"/>
  <c r="F415"/>
  <c r="L416" l="1"/>
  <c r="M416" s="1"/>
  <c r="G415"/>
  <c r="S415" s="1"/>
  <c r="C416"/>
  <c r="R416" l="1"/>
  <c r="D416"/>
  <c r="I417"/>
  <c r="J417" l="1"/>
  <c r="K417" s="1"/>
  <c r="E416"/>
  <c r="F416"/>
  <c r="L417" l="1"/>
  <c r="G416"/>
  <c r="S416" s="1"/>
  <c r="C417"/>
  <c r="M417" l="1"/>
  <c r="R417" s="1"/>
  <c r="I418"/>
  <c r="D417" l="1"/>
  <c r="J418" l="1"/>
  <c r="K418" s="1"/>
  <c r="E417"/>
  <c r="F417"/>
  <c r="L418" l="1"/>
  <c r="M418" s="1"/>
  <c r="G417"/>
  <c r="S417" s="1"/>
  <c r="C418"/>
  <c r="R418" l="1"/>
  <c r="D418"/>
  <c r="I419"/>
  <c r="J419" l="1"/>
  <c r="K419" s="1"/>
  <c r="E418"/>
  <c r="F418"/>
  <c r="L419" l="1"/>
  <c r="M419" s="1"/>
  <c r="G418"/>
  <c r="S418" s="1"/>
  <c r="C419"/>
  <c r="R419" l="1"/>
  <c r="D419"/>
  <c r="I420"/>
  <c r="J420" l="1"/>
  <c r="K420" s="1"/>
  <c r="E419"/>
  <c r="F419"/>
  <c r="L420" l="1"/>
  <c r="M420" s="1"/>
  <c r="G419"/>
  <c r="S419" s="1"/>
  <c r="C420"/>
  <c r="R420" l="1"/>
  <c r="D420"/>
  <c r="I421"/>
  <c r="J421" l="1"/>
  <c r="K421" s="1"/>
  <c r="E420"/>
  <c r="F420"/>
  <c r="L421" l="1"/>
  <c r="M421" s="1"/>
  <c r="G420"/>
  <c r="S420" s="1"/>
  <c r="C421"/>
  <c r="R421" l="1"/>
  <c r="D421"/>
  <c r="I422"/>
  <c r="J422" l="1"/>
  <c r="K422" s="1"/>
  <c r="E421"/>
  <c r="F421"/>
  <c r="L422" l="1"/>
  <c r="M422" s="1"/>
  <c r="G421"/>
  <c r="S421" s="1"/>
  <c r="C422"/>
  <c r="R422" l="1"/>
  <c r="D422"/>
  <c r="I423"/>
  <c r="J423" l="1"/>
  <c r="K423" s="1"/>
  <c r="E422"/>
  <c r="F422"/>
  <c r="L423" l="1"/>
  <c r="M423" s="1"/>
  <c r="G422"/>
  <c r="S422" s="1"/>
  <c r="C423"/>
  <c r="R423" l="1"/>
  <c r="D423"/>
  <c r="I424"/>
  <c r="J424" l="1"/>
  <c r="K424" s="1"/>
  <c r="E423"/>
  <c r="F423"/>
  <c r="L424" l="1"/>
  <c r="G423"/>
  <c r="S423" s="1"/>
  <c r="C424"/>
  <c r="M424" l="1"/>
  <c r="R424" s="1"/>
  <c r="I425"/>
  <c r="D424" l="1"/>
  <c r="J425" l="1"/>
  <c r="K425" s="1"/>
  <c r="E424"/>
  <c r="F424"/>
  <c r="L425" l="1"/>
  <c r="M425" s="1"/>
  <c r="G424"/>
  <c r="S424" s="1"/>
  <c r="C425"/>
  <c r="R425" l="1"/>
  <c r="D425"/>
  <c r="I426"/>
  <c r="J426" l="1"/>
  <c r="K426" s="1"/>
  <c r="E425"/>
  <c r="F425"/>
  <c r="L426" l="1"/>
  <c r="M426" s="1"/>
  <c r="G425"/>
  <c r="S425" s="1"/>
  <c r="C426"/>
  <c r="R426" l="1"/>
  <c r="D426"/>
  <c r="I427"/>
  <c r="J427" l="1"/>
  <c r="K427" s="1"/>
  <c r="E426"/>
  <c r="F426"/>
  <c r="L427" l="1"/>
  <c r="M427" s="1"/>
  <c r="G426"/>
  <c r="S426" s="1"/>
  <c r="C427"/>
  <c r="R427" l="1"/>
  <c r="D427"/>
  <c r="I428"/>
  <c r="J428" l="1"/>
  <c r="K428" s="1"/>
  <c r="E427"/>
  <c r="F427"/>
  <c r="L428" l="1"/>
  <c r="M428" s="1"/>
  <c r="G427"/>
  <c r="S427" s="1"/>
  <c r="C428"/>
  <c r="R428" l="1"/>
  <c r="D428"/>
  <c r="I429"/>
  <c r="J429" l="1"/>
  <c r="K429" s="1"/>
  <c r="E428"/>
  <c r="F428"/>
  <c r="L429" l="1"/>
  <c r="M429" s="1"/>
  <c r="G428"/>
  <c r="S428" s="1"/>
  <c r="C429"/>
  <c r="R429" l="1"/>
  <c r="D429"/>
  <c r="I430"/>
  <c r="J430" l="1"/>
  <c r="K430" s="1"/>
  <c r="E429"/>
  <c r="F429"/>
  <c r="L430" l="1"/>
  <c r="M430" s="1"/>
  <c r="G429"/>
  <c r="S429" s="1"/>
  <c r="C430"/>
  <c r="R430" l="1"/>
  <c r="D430"/>
  <c r="I431"/>
  <c r="J431" l="1"/>
  <c r="K431" s="1"/>
  <c r="E430"/>
  <c r="F430"/>
  <c r="L431" l="1"/>
  <c r="M431" s="1"/>
  <c r="G430"/>
  <c r="S430" s="1"/>
  <c r="C431"/>
  <c r="R431" l="1"/>
  <c r="D431"/>
  <c r="I432"/>
  <c r="J432" l="1"/>
  <c r="K432" s="1"/>
  <c r="E431"/>
  <c r="F431"/>
  <c r="L432" l="1"/>
  <c r="G431"/>
  <c r="S431" s="1"/>
  <c r="C432"/>
  <c r="M432" l="1"/>
  <c r="R432" s="1"/>
  <c r="I433"/>
  <c r="D432" l="1"/>
  <c r="J433" l="1"/>
  <c r="K433" s="1"/>
  <c r="E432"/>
  <c r="F432"/>
  <c r="L433" l="1"/>
  <c r="M433" s="1"/>
  <c r="G432"/>
  <c r="S432" s="1"/>
  <c r="C433"/>
  <c r="R433" l="1"/>
  <c r="D433"/>
  <c r="I434"/>
  <c r="J434" l="1"/>
  <c r="K434" s="1"/>
  <c r="E433"/>
  <c r="F433"/>
  <c r="L434" l="1"/>
  <c r="M434" s="1"/>
  <c r="G433"/>
  <c r="S433" s="1"/>
  <c r="C434"/>
  <c r="R434" l="1"/>
  <c r="D434"/>
  <c r="I435"/>
  <c r="J435" l="1"/>
  <c r="K435" s="1"/>
  <c r="E434"/>
  <c r="F434"/>
  <c r="L435" l="1"/>
  <c r="M435" s="1"/>
  <c r="G434"/>
  <c r="S434" s="1"/>
  <c r="C435"/>
  <c r="R435" l="1"/>
  <c r="D435"/>
  <c r="I436"/>
  <c r="J436" l="1"/>
  <c r="K436" s="1"/>
  <c r="E435"/>
  <c r="F435"/>
  <c r="L436" l="1"/>
  <c r="M436" s="1"/>
  <c r="G435"/>
  <c r="S435" s="1"/>
  <c r="C436"/>
  <c r="R436" l="1"/>
  <c r="D436"/>
  <c r="I437"/>
  <c r="J437" l="1"/>
  <c r="K437" s="1"/>
  <c r="E436"/>
  <c r="F436"/>
  <c r="L437" l="1"/>
  <c r="M437" s="1"/>
  <c r="G436"/>
  <c r="S436" s="1"/>
  <c r="C437"/>
  <c r="R437" l="1"/>
  <c r="D437"/>
  <c r="I438"/>
  <c r="J438" l="1"/>
  <c r="K438" s="1"/>
  <c r="E437"/>
  <c r="F437"/>
  <c r="L438" l="1"/>
  <c r="M438" s="1"/>
  <c r="G437"/>
  <c r="S437" s="1"/>
  <c r="C438"/>
  <c r="R438" l="1"/>
  <c r="D438"/>
  <c r="I439"/>
  <c r="J439" l="1"/>
  <c r="K439" s="1"/>
  <c r="F438"/>
  <c r="E438"/>
  <c r="G438" l="1"/>
  <c r="S438" s="1"/>
  <c r="L439"/>
  <c r="C439"/>
  <c r="D439" l="1"/>
  <c r="M439"/>
  <c r="R439" s="1"/>
  <c r="I440"/>
  <c r="J440" l="1"/>
  <c r="K440" s="1"/>
  <c r="E439"/>
  <c r="F439"/>
  <c r="L440" l="1"/>
  <c r="M440" s="1"/>
  <c r="G439"/>
  <c r="S439" s="1"/>
  <c r="C440"/>
  <c r="R440" l="1"/>
  <c r="D440"/>
  <c r="I441"/>
  <c r="J441" l="1"/>
  <c r="K441" s="1"/>
  <c r="E440"/>
  <c r="F440"/>
  <c r="L441" l="1"/>
  <c r="M441" s="1"/>
  <c r="G440"/>
  <c r="S440" s="1"/>
  <c r="C441"/>
  <c r="R441" l="1"/>
  <c r="D441"/>
  <c r="I442"/>
  <c r="J442" l="1"/>
  <c r="K442" s="1"/>
  <c r="E441"/>
  <c r="F441"/>
  <c r="L442" l="1"/>
  <c r="M442" s="1"/>
  <c r="G441"/>
  <c r="S441" s="1"/>
  <c r="C442"/>
  <c r="R442" l="1"/>
  <c r="D442"/>
  <c r="I443"/>
  <c r="J443" l="1"/>
  <c r="K443" s="1"/>
  <c r="E442"/>
  <c r="F442"/>
  <c r="L443" l="1"/>
  <c r="M443" s="1"/>
  <c r="G442"/>
  <c r="S442" s="1"/>
  <c r="C443"/>
  <c r="R443" l="1"/>
  <c r="D443"/>
  <c r="I444"/>
  <c r="J444" l="1"/>
  <c r="K444" s="1"/>
  <c r="E443"/>
  <c r="F443"/>
  <c r="L444" l="1"/>
  <c r="M444" s="1"/>
  <c r="G443"/>
  <c r="S443" s="1"/>
  <c r="C444"/>
  <c r="R444" l="1"/>
  <c r="D444"/>
  <c r="I445"/>
  <c r="J445" l="1"/>
  <c r="K445" s="1"/>
  <c r="E444"/>
  <c r="F444"/>
  <c r="L445" l="1"/>
  <c r="G444"/>
  <c r="S444" s="1"/>
  <c r="C445"/>
  <c r="R445" l="1"/>
  <c r="M445"/>
  <c r="I446"/>
  <c r="D445" l="1"/>
  <c r="J446" l="1"/>
  <c r="K446" s="1"/>
  <c r="E445"/>
  <c r="F445"/>
  <c r="L446" l="1"/>
  <c r="G445"/>
  <c r="S445" s="1"/>
  <c r="C446"/>
  <c r="M446" l="1"/>
  <c r="R446" s="1"/>
  <c r="I447"/>
  <c r="D446" l="1"/>
  <c r="J447" l="1"/>
  <c r="K447" s="1"/>
  <c r="E446"/>
  <c r="F446"/>
  <c r="L447" l="1"/>
  <c r="M447" s="1"/>
  <c r="G446"/>
  <c r="S446" s="1"/>
  <c r="C447"/>
  <c r="R447" l="1"/>
  <c r="D447"/>
  <c r="I448"/>
  <c r="J448" l="1"/>
  <c r="K448" s="1"/>
  <c r="E447"/>
  <c r="F447"/>
  <c r="L448" l="1"/>
  <c r="G447"/>
  <c r="S447" s="1"/>
  <c r="C448"/>
  <c r="M448" l="1"/>
  <c r="R448" s="1"/>
  <c r="I449"/>
  <c r="D448" l="1"/>
  <c r="J449" l="1"/>
  <c r="K449" s="1"/>
  <c r="E448"/>
  <c r="F448"/>
  <c r="L449" l="1"/>
  <c r="G448"/>
  <c r="S448" s="1"/>
  <c r="C449"/>
  <c r="M449" l="1"/>
  <c r="R449" s="1"/>
  <c r="I450"/>
  <c r="D449" l="1"/>
  <c r="J450" l="1"/>
  <c r="K450" s="1"/>
  <c r="E449"/>
  <c r="F449"/>
  <c r="L450" l="1"/>
  <c r="M450" s="1"/>
  <c r="G449"/>
  <c r="S449" s="1"/>
  <c r="C450"/>
  <c r="R450" l="1"/>
  <c r="D450"/>
  <c r="I451"/>
  <c r="J451" l="1"/>
  <c r="K451" s="1"/>
  <c r="E450"/>
  <c r="F450"/>
  <c r="L451" l="1"/>
  <c r="M451" s="1"/>
  <c r="G450"/>
  <c r="S450" s="1"/>
  <c r="C451"/>
  <c r="R451" l="1"/>
  <c r="D451"/>
  <c r="I452"/>
  <c r="J452" l="1"/>
  <c r="K452" s="1"/>
  <c r="E451"/>
  <c r="F451"/>
  <c r="L452" l="1"/>
  <c r="M452" s="1"/>
  <c r="G451"/>
  <c r="S451" s="1"/>
  <c r="C452"/>
  <c r="R452" l="1"/>
  <c r="D452"/>
  <c r="I453"/>
  <c r="J453" l="1"/>
  <c r="K453" s="1"/>
  <c r="E452"/>
  <c r="F452"/>
  <c r="L453" l="1"/>
  <c r="M453" s="1"/>
  <c r="G452"/>
  <c r="S452" s="1"/>
  <c r="C453"/>
  <c r="R453" l="1"/>
  <c r="D453"/>
  <c r="I454"/>
  <c r="J454" l="1"/>
  <c r="K454" s="1"/>
  <c r="E453"/>
  <c r="F453"/>
  <c r="L454" l="1"/>
  <c r="M454" s="1"/>
  <c r="G453"/>
  <c r="S453" s="1"/>
  <c r="C454"/>
  <c r="R454" l="1"/>
  <c r="D454"/>
  <c r="I455"/>
  <c r="J455" l="1"/>
  <c r="K455" s="1"/>
  <c r="E454"/>
  <c r="F454"/>
  <c r="L455" l="1"/>
  <c r="G454"/>
  <c r="S454" s="1"/>
  <c r="C455"/>
  <c r="M455" l="1"/>
  <c r="R455" s="1"/>
  <c r="I456"/>
  <c r="D455" l="1"/>
  <c r="J456" l="1"/>
  <c r="K456" s="1"/>
  <c r="E455"/>
  <c r="F455"/>
  <c r="L456" l="1"/>
  <c r="G455"/>
  <c r="S455" s="1"/>
  <c r="C456"/>
  <c r="M456" l="1"/>
  <c r="R456" s="1"/>
  <c r="I457"/>
  <c r="D456" l="1"/>
  <c r="J457" l="1"/>
  <c r="K457" s="1"/>
  <c r="E456"/>
  <c r="F456"/>
  <c r="L457" l="1"/>
  <c r="M457" s="1"/>
  <c r="G456"/>
  <c r="S456" s="1"/>
  <c r="C457"/>
  <c r="R457" l="1"/>
  <c r="D457"/>
  <c r="I458"/>
  <c r="J458" l="1"/>
  <c r="K458" s="1"/>
  <c r="E457"/>
  <c r="F457"/>
  <c r="L458" l="1"/>
  <c r="M458" s="1"/>
  <c r="G457"/>
  <c r="S457" s="1"/>
  <c r="C458"/>
  <c r="R458" l="1"/>
  <c r="D458"/>
  <c r="I459"/>
  <c r="J459" l="1"/>
  <c r="K459" s="1"/>
  <c r="E458"/>
  <c r="F458"/>
  <c r="L459" l="1"/>
  <c r="M459" s="1"/>
  <c r="G458"/>
  <c r="S458" s="1"/>
  <c r="C459"/>
  <c r="R459" l="1"/>
  <c r="D459"/>
  <c r="I460"/>
  <c r="J460" l="1"/>
  <c r="K460" s="1"/>
  <c r="E459"/>
  <c r="F459"/>
  <c r="L460" l="1"/>
  <c r="M460" s="1"/>
  <c r="G459"/>
  <c r="S459" s="1"/>
  <c r="C460"/>
  <c r="R460" l="1"/>
  <c r="D460"/>
  <c r="I461"/>
  <c r="J461" l="1"/>
  <c r="K461" s="1"/>
  <c r="E460"/>
  <c r="F460"/>
  <c r="L461" l="1"/>
  <c r="G460"/>
  <c r="S460" s="1"/>
  <c r="C461"/>
  <c r="M461" l="1"/>
  <c r="R461" s="1"/>
  <c r="I462"/>
  <c r="D461" l="1"/>
  <c r="J462" l="1"/>
  <c r="K462" s="1"/>
  <c r="E461"/>
  <c r="F461"/>
  <c r="L462" l="1"/>
  <c r="M462" s="1"/>
  <c r="G461"/>
  <c r="S461" s="1"/>
  <c r="C462"/>
  <c r="R462" l="1"/>
  <c r="D462"/>
  <c r="I463"/>
  <c r="J463" l="1"/>
  <c r="K463" s="1"/>
  <c r="E462"/>
  <c r="F462"/>
  <c r="L463" l="1"/>
  <c r="M463" s="1"/>
  <c r="G462"/>
  <c r="S462" s="1"/>
  <c r="C463"/>
  <c r="R463" l="1"/>
  <c r="D463"/>
  <c r="I464"/>
  <c r="J464" l="1"/>
  <c r="K464" s="1"/>
  <c r="E463"/>
  <c r="F463"/>
  <c r="L464" l="1"/>
  <c r="M464" s="1"/>
  <c r="G463"/>
  <c r="S463" s="1"/>
  <c r="C464"/>
  <c r="R464" l="1"/>
  <c r="D464"/>
  <c r="I465"/>
  <c r="J465" l="1"/>
  <c r="K465" s="1"/>
  <c r="E464"/>
  <c r="F464"/>
  <c r="L465" l="1"/>
  <c r="M465" s="1"/>
  <c r="G464"/>
  <c r="S464" s="1"/>
  <c r="C465"/>
  <c r="R465" l="1"/>
  <c r="D465"/>
  <c r="I466"/>
  <c r="J466" l="1"/>
  <c r="K466" s="1"/>
  <c r="E465"/>
  <c r="F465"/>
  <c r="L466" l="1"/>
  <c r="G465"/>
  <c r="S465" s="1"/>
  <c r="C466"/>
  <c r="M466" l="1"/>
  <c r="R466" s="1"/>
  <c r="I467"/>
  <c r="D466" l="1"/>
  <c r="J467" l="1"/>
  <c r="K467" s="1"/>
  <c r="E466"/>
  <c r="F466"/>
  <c r="G466" l="1"/>
  <c r="S466" s="1"/>
  <c r="L467"/>
  <c r="M467" s="1"/>
  <c r="C467"/>
  <c r="R467" l="1"/>
  <c r="D467"/>
  <c r="E467" l="1"/>
  <c r="F467"/>
  <c r="G467" l="1"/>
  <c r="S467" s="1"/>
</calcChain>
</file>

<file path=xl/sharedStrings.xml><?xml version="1.0" encoding="utf-8"?>
<sst xmlns="http://schemas.openxmlformats.org/spreadsheetml/2006/main" count="86" uniqueCount="43">
  <si>
    <t>dm/dt = Qin - Qout</t>
  </si>
  <si>
    <t>Correction PI</t>
  </si>
  <si>
    <t>Vanne de Charge</t>
  </si>
  <si>
    <t>V101</t>
  </si>
  <si>
    <t xml:space="preserve">Vanne de decharge </t>
  </si>
  <si>
    <t>V107</t>
  </si>
  <si>
    <t>PV=znRT=z(m/M)RT</t>
  </si>
  <si>
    <t>t</t>
  </si>
  <si>
    <t>P</t>
  </si>
  <si>
    <t>F</t>
  </si>
  <si>
    <t>g/s</t>
  </si>
  <si>
    <t>bars</t>
  </si>
  <si>
    <t>T</t>
  </si>
  <si>
    <t>K</t>
  </si>
  <si>
    <t>V</t>
  </si>
  <si>
    <t>m3</t>
  </si>
  <si>
    <t>Consigne</t>
  </si>
  <si>
    <t>PID</t>
  </si>
  <si>
    <t>P=( zxRxTxm)/MV</t>
  </si>
  <si>
    <t>dP/dt=zRT/MVxdm/dt</t>
  </si>
  <si>
    <t>Initial</t>
  </si>
  <si>
    <t>Kp</t>
  </si>
  <si>
    <t>Ki</t>
  </si>
  <si>
    <t>PI : Un+1 = KpxEn + Ki * Somme Err * dt</t>
  </si>
  <si>
    <t>E</t>
  </si>
  <si>
    <t>Up</t>
  </si>
  <si>
    <t>Ui</t>
  </si>
  <si>
    <t>Q</t>
  </si>
  <si>
    <t>dP/dT</t>
  </si>
  <si>
    <t>dm/dt</t>
  </si>
  <si>
    <t>F = dm/dt = K.rho.v²</t>
  </si>
  <si>
    <t>PID n°2</t>
  </si>
  <si>
    <t>PID n°1</t>
  </si>
  <si>
    <t>PID 1</t>
  </si>
  <si>
    <t>PID2</t>
  </si>
  <si>
    <t>dm/dt=MV/zrT x dP/dt</t>
  </si>
  <si>
    <t>dP/dt</t>
  </si>
  <si>
    <t>dP</t>
  </si>
  <si>
    <t>Vanne de Charge Regule la pression</t>
  </si>
  <si>
    <t>Vanne de decharge regule le flow</t>
  </si>
  <si>
    <t>m</t>
  </si>
  <si>
    <t>masse</t>
  </si>
  <si>
    <t>Pression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</si>
</sst>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0" fontId="0" fillId="2" borderId="0" xfId="0" applyFill="1" applyAlignment="1">
      <alignment horizontal="left"/>
    </xf>
    <xf numFmtId="0" fontId="1" fillId="2" borderId="0" xfId="0" applyFont="1" applyFill="1"/>
    <xf numFmtId="0" fontId="0" fillId="3" borderId="0" xfId="0" applyFill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title/>
    <c:plotArea>
      <c:layout/>
      <c:scatterChart>
        <c:scatterStyle val="smoothMarker"/>
        <c:ser>
          <c:idx val="0"/>
          <c:order val="0"/>
          <c:tx>
            <c:strRef>
              <c:f>Remplissage!$C$32</c:f>
              <c:strCache>
                <c:ptCount val="1"/>
                <c:pt idx="0">
                  <c:v>P</c:v>
                </c:pt>
              </c:strCache>
            </c:strRef>
          </c:tx>
          <c:xVal>
            <c:numRef>
              <c:f>Remplissage!$B$33:$B$465</c:f>
              <c:numCache>
                <c:formatCode>General</c:formatCode>
                <c:ptCount val="433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  <c:pt idx="241">
                  <c:v>241</c:v>
                </c:pt>
                <c:pt idx="242">
                  <c:v>242</c:v>
                </c:pt>
                <c:pt idx="243">
                  <c:v>243</c:v>
                </c:pt>
                <c:pt idx="244">
                  <c:v>244</c:v>
                </c:pt>
                <c:pt idx="245">
                  <c:v>245</c:v>
                </c:pt>
                <c:pt idx="246">
                  <c:v>246</c:v>
                </c:pt>
                <c:pt idx="247">
                  <c:v>247</c:v>
                </c:pt>
                <c:pt idx="248">
                  <c:v>248</c:v>
                </c:pt>
                <c:pt idx="249">
                  <c:v>249</c:v>
                </c:pt>
                <c:pt idx="250">
                  <c:v>250</c:v>
                </c:pt>
                <c:pt idx="251">
                  <c:v>251</c:v>
                </c:pt>
                <c:pt idx="252">
                  <c:v>252</c:v>
                </c:pt>
                <c:pt idx="253">
                  <c:v>253</c:v>
                </c:pt>
                <c:pt idx="254">
                  <c:v>254</c:v>
                </c:pt>
                <c:pt idx="255">
                  <c:v>255</c:v>
                </c:pt>
                <c:pt idx="256">
                  <c:v>256</c:v>
                </c:pt>
                <c:pt idx="257">
                  <c:v>257</c:v>
                </c:pt>
                <c:pt idx="258">
                  <c:v>258</c:v>
                </c:pt>
                <c:pt idx="259">
                  <c:v>259</c:v>
                </c:pt>
                <c:pt idx="260">
                  <c:v>260</c:v>
                </c:pt>
                <c:pt idx="261">
                  <c:v>261</c:v>
                </c:pt>
                <c:pt idx="262">
                  <c:v>262</c:v>
                </c:pt>
                <c:pt idx="263">
                  <c:v>263</c:v>
                </c:pt>
                <c:pt idx="264">
                  <c:v>264</c:v>
                </c:pt>
                <c:pt idx="265">
                  <c:v>265</c:v>
                </c:pt>
                <c:pt idx="266">
                  <c:v>266</c:v>
                </c:pt>
                <c:pt idx="267">
                  <c:v>267</c:v>
                </c:pt>
                <c:pt idx="268">
                  <c:v>268</c:v>
                </c:pt>
                <c:pt idx="269">
                  <c:v>269</c:v>
                </c:pt>
                <c:pt idx="270">
                  <c:v>270</c:v>
                </c:pt>
                <c:pt idx="271">
                  <c:v>271</c:v>
                </c:pt>
                <c:pt idx="272">
                  <c:v>272</c:v>
                </c:pt>
                <c:pt idx="273">
                  <c:v>273</c:v>
                </c:pt>
                <c:pt idx="274">
                  <c:v>274</c:v>
                </c:pt>
                <c:pt idx="275">
                  <c:v>275</c:v>
                </c:pt>
                <c:pt idx="276">
                  <c:v>276</c:v>
                </c:pt>
                <c:pt idx="277">
                  <c:v>277</c:v>
                </c:pt>
                <c:pt idx="278">
                  <c:v>278</c:v>
                </c:pt>
                <c:pt idx="279">
                  <c:v>279</c:v>
                </c:pt>
                <c:pt idx="280">
                  <c:v>280</c:v>
                </c:pt>
                <c:pt idx="281">
                  <c:v>281</c:v>
                </c:pt>
                <c:pt idx="282">
                  <c:v>282</c:v>
                </c:pt>
                <c:pt idx="283">
                  <c:v>283</c:v>
                </c:pt>
                <c:pt idx="284">
                  <c:v>284</c:v>
                </c:pt>
                <c:pt idx="285">
                  <c:v>285</c:v>
                </c:pt>
                <c:pt idx="286">
                  <c:v>286</c:v>
                </c:pt>
                <c:pt idx="287">
                  <c:v>287</c:v>
                </c:pt>
                <c:pt idx="288">
                  <c:v>288</c:v>
                </c:pt>
                <c:pt idx="289">
                  <c:v>289</c:v>
                </c:pt>
                <c:pt idx="290">
                  <c:v>290</c:v>
                </c:pt>
                <c:pt idx="291">
                  <c:v>291</c:v>
                </c:pt>
                <c:pt idx="292">
                  <c:v>292</c:v>
                </c:pt>
                <c:pt idx="293">
                  <c:v>293</c:v>
                </c:pt>
                <c:pt idx="294">
                  <c:v>294</c:v>
                </c:pt>
                <c:pt idx="295">
                  <c:v>295</c:v>
                </c:pt>
                <c:pt idx="296">
                  <c:v>296</c:v>
                </c:pt>
                <c:pt idx="297">
                  <c:v>297</c:v>
                </c:pt>
                <c:pt idx="298">
                  <c:v>298</c:v>
                </c:pt>
                <c:pt idx="299">
                  <c:v>299</c:v>
                </c:pt>
                <c:pt idx="300">
                  <c:v>300</c:v>
                </c:pt>
                <c:pt idx="301">
                  <c:v>301</c:v>
                </c:pt>
                <c:pt idx="302">
                  <c:v>302</c:v>
                </c:pt>
                <c:pt idx="303">
                  <c:v>303</c:v>
                </c:pt>
                <c:pt idx="304">
                  <c:v>304</c:v>
                </c:pt>
                <c:pt idx="305">
                  <c:v>305</c:v>
                </c:pt>
                <c:pt idx="306">
                  <c:v>306</c:v>
                </c:pt>
                <c:pt idx="307">
                  <c:v>307</c:v>
                </c:pt>
                <c:pt idx="308">
                  <c:v>308</c:v>
                </c:pt>
                <c:pt idx="309">
                  <c:v>309</c:v>
                </c:pt>
                <c:pt idx="310">
                  <c:v>310</c:v>
                </c:pt>
                <c:pt idx="311">
                  <c:v>311</c:v>
                </c:pt>
                <c:pt idx="312">
                  <c:v>312</c:v>
                </c:pt>
                <c:pt idx="313">
                  <c:v>313</c:v>
                </c:pt>
                <c:pt idx="314">
                  <c:v>314</c:v>
                </c:pt>
                <c:pt idx="315">
                  <c:v>315</c:v>
                </c:pt>
                <c:pt idx="316">
                  <c:v>316</c:v>
                </c:pt>
                <c:pt idx="317">
                  <c:v>317</c:v>
                </c:pt>
                <c:pt idx="318">
                  <c:v>318</c:v>
                </c:pt>
                <c:pt idx="319">
                  <c:v>319</c:v>
                </c:pt>
                <c:pt idx="320">
                  <c:v>320</c:v>
                </c:pt>
                <c:pt idx="321">
                  <c:v>321</c:v>
                </c:pt>
                <c:pt idx="322">
                  <c:v>322</c:v>
                </c:pt>
                <c:pt idx="323">
                  <c:v>323</c:v>
                </c:pt>
                <c:pt idx="324">
                  <c:v>324</c:v>
                </c:pt>
                <c:pt idx="325">
                  <c:v>325</c:v>
                </c:pt>
                <c:pt idx="326">
                  <c:v>326</c:v>
                </c:pt>
                <c:pt idx="327">
                  <c:v>327</c:v>
                </c:pt>
                <c:pt idx="328">
                  <c:v>328</c:v>
                </c:pt>
                <c:pt idx="329">
                  <c:v>329</c:v>
                </c:pt>
                <c:pt idx="330">
                  <c:v>330</c:v>
                </c:pt>
                <c:pt idx="331">
                  <c:v>331</c:v>
                </c:pt>
                <c:pt idx="332">
                  <c:v>332</c:v>
                </c:pt>
                <c:pt idx="333">
                  <c:v>333</c:v>
                </c:pt>
                <c:pt idx="334">
                  <c:v>334</c:v>
                </c:pt>
                <c:pt idx="335">
                  <c:v>335</c:v>
                </c:pt>
                <c:pt idx="336">
                  <c:v>336</c:v>
                </c:pt>
                <c:pt idx="337">
                  <c:v>337</c:v>
                </c:pt>
                <c:pt idx="338">
                  <c:v>338</c:v>
                </c:pt>
                <c:pt idx="339">
                  <c:v>339</c:v>
                </c:pt>
                <c:pt idx="340">
                  <c:v>340</c:v>
                </c:pt>
                <c:pt idx="341">
                  <c:v>341</c:v>
                </c:pt>
                <c:pt idx="342">
                  <c:v>342</c:v>
                </c:pt>
                <c:pt idx="343">
                  <c:v>343</c:v>
                </c:pt>
                <c:pt idx="344">
                  <c:v>344</c:v>
                </c:pt>
                <c:pt idx="345">
                  <c:v>345</c:v>
                </c:pt>
                <c:pt idx="346">
                  <c:v>346</c:v>
                </c:pt>
                <c:pt idx="347">
                  <c:v>347</c:v>
                </c:pt>
                <c:pt idx="348">
                  <c:v>348</c:v>
                </c:pt>
                <c:pt idx="349">
                  <c:v>349</c:v>
                </c:pt>
                <c:pt idx="350">
                  <c:v>350</c:v>
                </c:pt>
                <c:pt idx="351">
                  <c:v>351</c:v>
                </c:pt>
                <c:pt idx="352">
                  <c:v>352</c:v>
                </c:pt>
                <c:pt idx="353">
                  <c:v>353</c:v>
                </c:pt>
                <c:pt idx="354">
                  <c:v>354</c:v>
                </c:pt>
                <c:pt idx="355">
                  <c:v>355</c:v>
                </c:pt>
                <c:pt idx="356">
                  <c:v>356</c:v>
                </c:pt>
                <c:pt idx="357">
                  <c:v>357</c:v>
                </c:pt>
                <c:pt idx="358">
                  <c:v>358</c:v>
                </c:pt>
                <c:pt idx="359">
                  <c:v>359</c:v>
                </c:pt>
                <c:pt idx="360">
                  <c:v>360</c:v>
                </c:pt>
                <c:pt idx="361">
                  <c:v>361</c:v>
                </c:pt>
                <c:pt idx="362">
                  <c:v>362</c:v>
                </c:pt>
                <c:pt idx="363">
                  <c:v>363</c:v>
                </c:pt>
                <c:pt idx="364">
                  <c:v>364</c:v>
                </c:pt>
                <c:pt idx="365">
                  <c:v>365</c:v>
                </c:pt>
                <c:pt idx="366">
                  <c:v>366</c:v>
                </c:pt>
                <c:pt idx="367">
                  <c:v>367</c:v>
                </c:pt>
                <c:pt idx="368">
                  <c:v>368</c:v>
                </c:pt>
                <c:pt idx="369">
                  <c:v>369</c:v>
                </c:pt>
                <c:pt idx="370">
                  <c:v>370</c:v>
                </c:pt>
                <c:pt idx="371">
                  <c:v>371</c:v>
                </c:pt>
                <c:pt idx="372">
                  <c:v>372</c:v>
                </c:pt>
                <c:pt idx="373">
                  <c:v>373</c:v>
                </c:pt>
                <c:pt idx="374">
                  <c:v>374</c:v>
                </c:pt>
                <c:pt idx="375">
                  <c:v>375</c:v>
                </c:pt>
                <c:pt idx="376">
                  <c:v>376</c:v>
                </c:pt>
                <c:pt idx="377">
                  <c:v>377</c:v>
                </c:pt>
                <c:pt idx="378">
                  <c:v>378</c:v>
                </c:pt>
                <c:pt idx="379">
                  <c:v>379</c:v>
                </c:pt>
                <c:pt idx="380">
                  <c:v>380</c:v>
                </c:pt>
                <c:pt idx="381">
                  <c:v>381</c:v>
                </c:pt>
                <c:pt idx="382">
                  <c:v>382</c:v>
                </c:pt>
                <c:pt idx="383">
                  <c:v>383</c:v>
                </c:pt>
                <c:pt idx="384">
                  <c:v>384</c:v>
                </c:pt>
                <c:pt idx="385">
                  <c:v>385</c:v>
                </c:pt>
                <c:pt idx="386">
                  <c:v>386</c:v>
                </c:pt>
                <c:pt idx="387">
                  <c:v>387</c:v>
                </c:pt>
                <c:pt idx="388">
                  <c:v>388</c:v>
                </c:pt>
                <c:pt idx="389">
                  <c:v>389</c:v>
                </c:pt>
                <c:pt idx="390">
                  <c:v>390</c:v>
                </c:pt>
                <c:pt idx="391">
                  <c:v>391</c:v>
                </c:pt>
                <c:pt idx="392">
                  <c:v>392</c:v>
                </c:pt>
                <c:pt idx="393">
                  <c:v>393</c:v>
                </c:pt>
                <c:pt idx="394">
                  <c:v>394</c:v>
                </c:pt>
                <c:pt idx="395">
                  <c:v>395</c:v>
                </c:pt>
                <c:pt idx="396">
                  <c:v>396</c:v>
                </c:pt>
                <c:pt idx="397">
                  <c:v>397</c:v>
                </c:pt>
                <c:pt idx="398">
                  <c:v>398</c:v>
                </c:pt>
                <c:pt idx="399">
                  <c:v>399</c:v>
                </c:pt>
                <c:pt idx="400">
                  <c:v>400</c:v>
                </c:pt>
                <c:pt idx="401">
                  <c:v>401</c:v>
                </c:pt>
                <c:pt idx="402">
                  <c:v>402</c:v>
                </c:pt>
                <c:pt idx="403">
                  <c:v>403</c:v>
                </c:pt>
                <c:pt idx="404">
                  <c:v>404</c:v>
                </c:pt>
                <c:pt idx="405">
                  <c:v>405</c:v>
                </c:pt>
                <c:pt idx="406">
                  <c:v>406</c:v>
                </c:pt>
                <c:pt idx="407">
                  <c:v>407</c:v>
                </c:pt>
                <c:pt idx="408">
                  <c:v>408</c:v>
                </c:pt>
                <c:pt idx="409">
                  <c:v>409</c:v>
                </c:pt>
                <c:pt idx="410">
                  <c:v>410</c:v>
                </c:pt>
                <c:pt idx="411">
                  <c:v>411</c:v>
                </c:pt>
                <c:pt idx="412">
                  <c:v>412</c:v>
                </c:pt>
                <c:pt idx="413">
                  <c:v>413</c:v>
                </c:pt>
                <c:pt idx="414">
                  <c:v>414</c:v>
                </c:pt>
                <c:pt idx="415">
                  <c:v>415</c:v>
                </c:pt>
                <c:pt idx="416">
                  <c:v>416</c:v>
                </c:pt>
                <c:pt idx="417">
                  <c:v>417</c:v>
                </c:pt>
                <c:pt idx="418">
                  <c:v>418</c:v>
                </c:pt>
                <c:pt idx="419">
                  <c:v>419</c:v>
                </c:pt>
                <c:pt idx="420">
                  <c:v>420</c:v>
                </c:pt>
                <c:pt idx="421">
                  <c:v>421</c:v>
                </c:pt>
                <c:pt idx="422">
                  <c:v>422</c:v>
                </c:pt>
                <c:pt idx="423">
                  <c:v>423</c:v>
                </c:pt>
                <c:pt idx="424">
                  <c:v>424</c:v>
                </c:pt>
                <c:pt idx="425">
                  <c:v>425</c:v>
                </c:pt>
                <c:pt idx="426">
                  <c:v>426</c:v>
                </c:pt>
                <c:pt idx="427">
                  <c:v>427</c:v>
                </c:pt>
                <c:pt idx="428">
                  <c:v>428</c:v>
                </c:pt>
                <c:pt idx="429">
                  <c:v>429</c:v>
                </c:pt>
                <c:pt idx="430">
                  <c:v>430</c:v>
                </c:pt>
                <c:pt idx="431">
                  <c:v>431</c:v>
                </c:pt>
                <c:pt idx="432">
                  <c:v>432</c:v>
                </c:pt>
              </c:numCache>
            </c:numRef>
          </c:xVal>
          <c:yVal>
            <c:numRef>
              <c:f>Remplissage!$C$33:$C$465</c:f>
              <c:numCache>
                <c:formatCode>General</c:formatCode>
                <c:ptCount val="433"/>
                <c:pt idx="0">
                  <c:v>3</c:v>
                </c:pt>
                <c:pt idx="1">
                  <c:v>3.3122006684983569</c:v>
                </c:pt>
                <c:pt idx="2">
                  <c:v>3.5269626644184351</c:v>
                </c:pt>
                <c:pt idx="3">
                  <c:v>3.6746807422330101</c:v>
                </c:pt>
                <c:pt idx="4">
                  <c:v>3.7762768951948122</c:v>
                </c:pt>
                <c:pt idx="5">
                  <c:v>3.8461481356523803</c:v>
                </c:pt>
                <c:pt idx="6">
                  <c:v>3.8941993336257803</c:v>
                </c:pt>
                <c:pt idx="7">
                  <c:v>3.9272438482805025</c:v>
                </c:pt>
                <c:pt idx="8">
                  <c:v>3.9499679769582836</c:v>
                </c:pt>
                <c:pt idx="9">
                  <c:v>3.9655947780795082</c:v>
                </c:pt>
                <c:pt idx="10">
                  <c:v>3.9763408434940271</c:v>
                </c:pt>
                <c:pt idx="11">
                  <c:v>3.9837305382952142</c:v>
                </c:pt>
                <c:pt idx="12">
                  <c:v>3.9888121548674298</c:v>
                </c:pt>
                <c:pt idx="13">
                  <c:v>3.9923065833881632</c:v>
                </c:pt>
                <c:pt idx="14">
                  <c:v>3.9947095606334502</c:v>
                </c:pt>
                <c:pt idx="15">
                  <c:v>3.9963619889354205</c:v>
                </c:pt>
                <c:pt idx="16">
                  <c:v>3.9974982947429543</c:v>
                </c:pt>
                <c:pt idx="17">
                  <c:v>3.998279684253625</c:v>
                </c:pt>
                <c:pt idx="18">
                  <c:v>3.9988170126037712</c:v>
                </c:pt>
                <c:pt idx="19">
                  <c:v>3.9991865103677591</c:v>
                </c:pt>
                <c:pt idx="20">
                  <c:v>3.9994405981558061</c:v>
                </c:pt>
                <c:pt idx="21">
                  <c:v>3.9996153234234173</c:v>
                </c:pt>
                <c:pt idx="22">
                  <c:v>3.9997354744809104</c:v>
                </c:pt>
                <c:pt idx="23">
                  <c:v>3.9998180971944546</c:v>
                </c:pt>
                <c:pt idx="24">
                  <c:v>3.9998749132778846</c:v>
                </c:pt>
                <c:pt idx="25">
                  <c:v>3.9999139832515578</c:v>
                </c:pt>
                <c:pt idx="26">
                  <c:v>3.999940849989291</c:v>
                </c:pt>
                <c:pt idx="27">
                  <c:v>3.9999593250871404</c:v>
                </c:pt>
                <c:pt idx="28">
                  <c:v>3.999972029615718</c:v>
                </c:pt>
                <c:pt idx="29">
                  <c:v>3.9999807659724431</c:v>
                </c:pt>
                <c:pt idx="30">
                  <c:v>3.9999867735883901</c:v>
                </c:pt>
                <c:pt idx="31">
                  <c:v>3.999990904766912</c:v>
                </c:pt>
                <c:pt idx="32">
                  <c:v>3.9999937456002961</c:v>
                </c:pt>
                <c:pt idx="33">
                  <c:v>3.9999956991189496</c:v>
                </c:pt>
                <c:pt idx="34">
                  <c:v>3.9999970424695133</c:v>
                </c:pt>
                <c:pt idx="35">
                  <c:v>3.9999979662337846</c:v>
                </c:pt>
                <c:pt idx="36">
                  <c:v>3.99999860146665</c:v>
                </c:pt>
                <c:pt idx="37">
                  <c:v>3.999999038288907</c:v>
                </c:pt>
                <c:pt idx="38">
                  <c:v>3.9999993386727413</c:v>
                </c:pt>
                <c:pt idx="39">
                  <c:v>3.9999995452337544</c:v>
                </c:pt>
                <c:pt idx="40">
                  <c:v>3.999999687276858</c:v>
                </c:pt>
                <c:pt idx="41">
                  <c:v>3.9999997849537769</c:v>
                </c:pt>
                <c:pt idx="42">
                  <c:v>3.9999998521219835</c:v>
                </c:pt>
                <c:pt idx="43">
                  <c:v>3.999999898310663</c:v>
                </c:pt>
                <c:pt idx="44">
                  <c:v>3.9999999300726263</c:v>
                </c:pt>
                <c:pt idx="45">
                  <c:v>3.99999995191396</c:v>
                </c:pt>
                <c:pt idx="46">
                  <c:v>3.9999999669333031</c:v>
                </c:pt>
                <c:pt idx="47">
                  <c:v>3.9999999772614578</c:v>
                </c:pt>
                <c:pt idx="48">
                  <c:v>3.9999999843636846</c:v>
                </c:pt>
                <c:pt idx="49">
                  <c:v>3.9999999892475802</c:v>
                </c:pt>
                <c:pt idx="50">
                  <c:v>3.9999999926060239</c:v>
                </c:pt>
                <c:pt idx="51">
                  <c:v>3.9999999949154819</c:v>
                </c:pt>
                <c:pt idx="52">
                  <c:v>3.9999999965035955</c:v>
                </c:pt>
                <c:pt idx="53">
                  <c:v>3.999999997595673</c:v>
                </c:pt>
                <c:pt idx="54">
                  <c:v>3.9999999983466479</c:v>
                </c:pt>
                <c:pt idx="55">
                  <c:v>3.999999998863061</c:v>
                </c:pt>
                <c:pt idx="56">
                  <c:v>3.9999999992181761</c:v>
                </c:pt>
                <c:pt idx="57">
                  <c:v>3.9999999994623736</c:v>
                </c:pt>
                <c:pt idx="58">
                  <c:v>3.9999999996302975</c:v>
                </c:pt>
                <c:pt idx="59">
                  <c:v>3.9999999997457718</c:v>
                </c:pt>
                <c:pt idx="60">
                  <c:v>3.9999999998251781</c:v>
                </c:pt>
                <c:pt idx="61">
                  <c:v>3.9999999998797824</c:v>
                </c:pt>
                <c:pt idx="62">
                  <c:v>3.9999999999173319</c:v>
                </c:pt>
                <c:pt idx="63">
                  <c:v>3.9999999999431526</c:v>
                </c:pt>
                <c:pt idx="64">
                  <c:v>3.9999999999609082</c:v>
                </c:pt>
                <c:pt idx="65">
                  <c:v>3.9999999999731184</c:v>
                </c:pt>
                <c:pt idx="66">
                  <c:v>3.9999999999815148</c:v>
                </c:pt>
                <c:pt idx="67">
                  <c:v>3.9999999999872884</c:v>
                </c:pt>
                <c:pt idx="68">
                  <c:v>3.999999999991259</c:v>
                </c:pt>
                <c:pt idx="69">
                  <c:v>3.9999999999939888</c:v>
                </c:pt>
                <c:pt idx="70">
                  <c:v>3.9999999999958669</c:v>
                </c:pt>
                <c:pt idx="71">
                  <c:v>3.9999999999971578</c:v>
                </c:pt>
                <c:pt idx="72">
                  <c:v>3.9999999999980456</c:v>
                </c:pt>
                <c:pt idx="73">
                  <c:v>3.9999999999986562</c:v>
                </c:pt>
                <c:pt idx="74">
                  <c:v>3.9999999999990759</c:v>
                </c:pt>
                <c:pt idx="75">
                  <c:v>3.9999999999993645</c:v>
                </c:pt>
                <c:pt idx="76">
                  <c:v>3.999999999999563</c:v>
                </c:pt>
                <c:pt idx="77">
                  <c:v>3.9999999999996989</c:v>
                </c:pt>
                <c:pt idx="78">
                  <c:v>3.9999999999997935</c:v>
                </c:pt>
                <c:pt idx="79">
                  <c:v>3.9999999999998579</c:v>
                </c:pt>
                <c:pt idx="80">
                  <c:v>3.9999999999999023</c:v>
                </c:pt>
                <c:pt idx="81">
                  <c:v>3.9999999999999325</c:v>
                </c:pt>
                <c:pt idx="82">
                  <c:v>3.9999999999999534</c:v>
                </c:pt>
                <c:pt idx="83">
                  <c:v>3.999999999999968</c:v>
                </c:pt>
                <c:pt idx="84">
                  <c:v>3.9999999999999778</c:v>
                </c:pt>
                <c:pt idx="85">
                  <c:v>3.9999999999999849</c:v>
                </c:pt>
                <c:pt idx="86">
                  <c:v>3.9999999999999893</c:v>
                </c:pt>
                <c:pt idx="87">
                  <c:v>3.9999999999999929</c:v>
                </c:pt>
                <c:pt idx="88">
                  <c:v>3.9999999999999956</c:v>
                </c:pt>
                <c:pt idx="89">
                  <c:v>3.9999999999999956</c:v>
                </c:pt>
                <c:pt idx="90">
                  <c:v>3.9999999999999956</c:v>
                </c:pt>
                <c:pt idx="91">
                  <c:v>3.9999999999999956</c:v>
                </c:pt>
                <c:pt idx="92">
                  <c:v>3.9999999999999956</c:v>
                </c:pt>
                <c:pt idx="93">
                  <c:v>3.9999999999999956</c:v>
                </c:pt>
                <c:pt idx="94">
                  <c:v>3.9999999999999956</c:v>
                </c:pt>
                <c:pt idx="95">
                  <c:v>3.9999999999999956</c:v>
                </c:pt>
                <c:pt idx="96">
                  <c:v>3.9999999999999956</c:v>
                </c:pt>
                <c:pt idx="97">
                  <c:v>3.9999999999999956</c:v>
                </c:pt>
                <c:pt idx="98">
                  <c:v>3.9999999999999956</c:v>
                </c:pt>
                <c:pt idx="99">
                  <c:v>3.9999999999999956</c:v>
                </c:pt>
                <c:pt idx="100">
                  <c:v>3.9999999999999956</c:v>
                </c:pt>
                <c:pt idx="101">
                  <c:v>3.9999999999999956</c:v>
                </c:pt>
                <c:pt idx="102">
                  <c:v>3.9999999999999956</c:v>
                </c:pt>
                <c:pt idx="103">
                  <c:v>3.9999999999999956</c:v>
                </c:pt>
                <c:pt idx="104">
                  <c:v>3.9999999999999956</c:v>
                </c:pt>
                <c:pt idx="105">
                  <c:v>3.9999999999999956</c:v>
                </c:pt>
                <c:pt idx="106">
                  <c:v>3.9999999999999956</c:v>
                </c:pt>
                <c:pt idx="107">
                  <c:v>3.9999999999999956</c:v>
                </c:pt>
                <c:pt idx="108">
                  <c:v>3.9999999999999956</c:v>
                </c:pt>
                <c:pt idx="109">
                  <c:v>3.9999999999999956</c:v>
                </c:pt>
                <c:pt idx="110">
                  <c:v>3.9999999999999956</c:v>
                </c:pt>
                <c:pt idx="111">
                  <c:v>3.9999999999999956</c:v>
                </c:pt>
                <c:pt idx="112">
                  <c:v>3.9999999999999956</c:v>
                </c:pt>
                <c:pt idx="113">
                  <c:v>3.9999999999999956</c:v>
                </c:pt>
                <c:pt idx="114">
                  <c:v>3.9999999999999956</c:v>
                </c:pt>
                <c:pt idx="115">
                  <c:v>3.9999999999999956</c:v>
                </c:pt>
                <c:pt idx="116">
                  <c:v>3.9999999999999956</c:v>
                </c:pt>
                <c:pt idx="117">
                  <c:v>3.9999999999999956</c:v>
                </c:pt>
                <c:pt idx="118">
                  <c:v>3.9999999999999956</c:v>
                </c:pt>
                <c:pt idx="119">
                  <c:v>3.9999999999999956</c:v>
                </c:pt>
                <c:pt idx="120">
                  <c:v>3.9999999999999956</c:v>
                </c:pt>
                <c:pt idx="121">
                  <c:v>3.9999999999999956</c:v>
                </c:pt>
                <c:pt idx="122">
                  <c:v>3.9999999999999956</c:v>
                </c:pt>
                <c:pt idx="123">
                  <c:v>3.9999999999999956</c:v>
                </c:pt>
                <c:pt idx="124">
                  <c:v>3.9999999999999956</c:v>
                </c:pt>
                <c:pt idx="125">
                  <c:v>3.9999999999999956</c:v>
                </c:pt>
                <c:pt idx="126">
                  <c:v>3.9999999999999956</c:v>
                </c:pt>
                <c:pt idx="127">
                  <c:v>3.9999999999999956</c:v>
                </c:pt>
                <c:pt idx="128">
                  <c:v>3.9999999999999956</c:v>
                </c:pt>
                <c:pt idx="129">
                  <c:v>3.9999999999999956</c:v>
                </c:pt>
                <c:pt idx="130">
                  <c:v>3.9999999999999956</c:v>
                </c:pt>
                <c:pt idx="131">
                  <c:v>3.9999999999999956</c:v>
                </c:pt>
                <c:pt idx="132">
                  <c:v>3.9999999999999956</c:v>
                </c:pt>
                <c:pt idx="133">
                  <c:v>3.9999999999999956</c:v>
                </c:pt>
                <c:pt idx="134">
                  <c:v>3.9999999999999956</c:v>
                </c:pt>
                <c:pt idx="135">
                  <c:v>3.9999999999999956</c:v>
                </c:pt>
                <c:pt idx="136">
                  <c:v>3.9999999999999956</c:v>
                </c:pt>
                <c:pt idx="137">
                  <c:v>3.9999999999999956</c:v>
                </c:pt>
                <c:pt idx="138">
                  <c:v>3.9999999999999956</c:v>
                </c:pt>
                <c:pt idx="139">
                  <c:v>3.9999999999999956</c:v>
                </c:pt>
                <c:pt idx="140">
                  <c:v>3.9999999999999956</c:v>
                </c:pt>
                <c:pt idx="141">
                  <c:v>3.9999999999999956</c:v>
                </c:pt>
                <c:pt idx="142">
                  <c:v>3.9999999999999956</c:v>
                </c:pt>
                <c:pt idx="143">
                  <c:v>3.9999999999999956</c:v>
                </c:pt>
                <c:pt idx="144">
                  <c:v>3.9999999999999956</c:v>
                </c:pt>
                <c:pt idx="145">
                  <c:v>3.9999999999999956</c:v>
                </c:pt>
                <c:pt idx="146">
                  <c:v>3.9999999999999956</c:v>
                </c:pt>
                <c:pt idx="147">
                  <c:v>3.9999999999999956</c:v>
                </c:pt>
                <c:pt idx="148">
                  <c:v>3.9999999999999956</c:v>
                </c:pt>
                <c:pt idx="149">
                  <c:v>3.9999999999999956</c:v>
                </c:pt>
                <c:pt idx="150">
                  <c:v>3.9999999999999956</c:v>
                </c:pt>
                <c:pt idx="151">
                  <c:v>3.9999999999999956</c:v>
                </c:pt>
                <c:pt idx="152">
                  <c:v>3.9999999999999956</c:v>
                </c:pt>
                <c:pt idx="153">
                  <c:v>3.9999999999999956</c:v>
                </c:pt>
                <c:pt idx="154">
                  <c:v>3.9999999999999956</c:v>
                </c:pt>
                <c:pt idx="155">
                  <c:v>3.9999999999999956</c:v>
                </c:pt>
                <c:pt idx="156">
                  <c:v>3.9999999999999956</c:v>
                </c:pt>
                <c:pt idx="157">
                  <c:v>3.9999999999999956</c:v>
                </c:pt>
                <c:pt idx="158">
                  <c:v>3.9999999999999956</c:v>
                </c:pt>
                <c:pt idx="159">
                  <c:v>3.9999999999999956</c:v>
                </c:pt>
                <c:pt idx="160">
                  <c:v>3.9999999999999956</c:v>
                </c:pt>
                <c:pt idx="161">
                  <c:v>3.9999999999999956</c:v>
                </c:pt>
                <c:pt idx="162">
                  <c:v>3.9999999999999956</c:v>
                </c:pt>
                <c:pt idx="163">
                  <c:v>3.9999999999999956</c:v>
                </c:pt>
                <c:pt idx="164">
                  <c:v>3.9999999999999956</c:v>
                </c:pt>
                <c:pt idx="165">
                  <c:v>3.9999999999999956</c:v>
                </c:pt>
                <c:pt idx="166">
                  <c:v>3.9999999999999956</c:v>
                </c:pt>
                <c:pt idx="167">
                  <c:v>3.9999999999999956</c:v>
                </c:pt>
                <c:pt idx="168">
                  <c:v>3.9999999999999956</c:v>
                </c:pt>
                <c:pt idx="169">
                  <c:v>3.9999999999999956</c:v>
                </c:pt>
                <c:pt idx="170">
                  <c:v>3.9999999999999956</c:v>
                </c:pt>
                <c:pt idx="171">
                  <c:v>3.9999999999999956</c:v>
                </c:pt>
                <c:pt idx="172">
                  <c:v>3.9999999999999956</c:v>
                </c:pt>
                <c:pt idx="173">
                  <c:v>3.9999999999999956</c:v>
                </c:pt>
                <c:pt idx="174">
                  <c:v>3.9999999999999956</c:v>
                </c:pt>
                <c:pt idx="175">
                  <c:v>3.9999999999999956</c:v>
                </c:pt>
                <c:pt idx="176">
                  <c:v>3.9999999999999956</c:v>
                </c:pt>
                <c:pt idx="177">
                  <c:v>3.9999999999999956</c:v>
                </c:pt>
                <c:pt idx="178">
                  <c:v>3.9999999999999956</c:v>
                </c:pt>
                <c:pt idx="179">
                  <c:v>3.9999999999999956</c:v>
                </c:pt>
                <c:pt idx="180">
                  <c:v>3.9999999999999956</c:v>
                </c:pt>
                <c:pt idx="181">
                  <c:v>3.9999999999999956</c:v>
                </c:pt>
                <c:pt idx="182">
                  <c:v>3.9999999999999956</c:v>
                </c:pt>
                <c:pt idx="183">
                  <c:v>3.9999999999999956</c:v>
                </c:pt>
                <c:pt idx="184">
                  <c:v>3.9999999999999956</c:v>
                </c:pt>
                <c:pt idx="185">
                  <c:v>3.9999999999999956</c:v>
                </c:pt>
                <c:pt idx="186">
                  <c:v>3.9999999999999956</c:v>
                </c:pt>
                <c:pt idx="187">
                  <c:v>3.9999999999999956</c:v>
                </c:pt>
                <c:pt idx="188">
                  <c:v>3.9999999999999956</c:v>
                </c:pt>
                <c:pt idx="189">
                  <c:v>3.9999999999999956</c:v>
                </c:pt>
                <c:pt idx="190">
                  <c:v>3.9999999999999956</c:v>
                </c:pt>
                <c:pt idx="191">
                  <c:v>3.9999999999999956</c:v>
                </c:pt>
                <c:pt idx="192">
                  <c:v>3.9999999999999956</c:v>
                </c:pt>
                <c:pt idx="193">
                  <c:v>3.9999999999999956</c:v>
                </c:pt>
                <c:pt idx="194">
                  <c:v>3.9999999999999956</c:v>
                </c:pt>
                <c:pt idx="195">
                  <c:v>3.9999999999999956</c:v>
                </c:pt>
                <c:pt idx="196">
                  <c:v>3.9999999999999956</c:v>
                </c:pt>
                <c:pt idx="197">
                  <c:v>3.9999999999999956</c:v>
                </c:pt>
                <c:pt idx="198">
                  <c:v>3.9999999999999956</c:v>
                </c:pt>
                <c:pt idx="199">
                  <c:v>3.9999999999999956</c:v>
                </c:pt>
                <c:pt idx="200">
                  <c:v>3.9999999999999956</c:v>
                </c:pt>
                <c:pt idx="201">
                  <c:v>3.9999999999999956</c:v>
                </c:pt>
                <c:pt idx="202">
                  <c:v>3.9999999999999956</c:v>
                </c:pt>
                <c:pt idx="203">
                  <c:v>3.9999999999999956</c:v>
                </c:pt>
                <c:pt idx="204">
                  <c:v>3.9999999999999956</c:v>
                </c:pt>
                <c:pt idx="205">
                  <c:v>3.9999999999999956</c:v>
                </c:pt>
                <c:pt idx="206">
                  <c:v>3.9999999999999956</c:v>
                </c:pt>
                <c:pt idx="207">
                  <c:v>3.9999999999999956</c:v>
                </c:pt>
                <c:pt idx="208">
                  <c:v>3.9999999999999956</c:v>
                </c:pt>
                <c:pt idx="209">
                  <c:v>3.9999999999999956</c:v>
                </c:pt>
                <c:pt idx="210">
                  <c:v>3.9999999999999956</c:v>
                </c:pt>
                <c:pt idx="211">
                  <c:v>3.9999999999999956</c:v>
                </c:pt>
                <c:pt idx="212">
                  <c:v>3.9999999999999956</c:v>
                </c:pt>
                <c:pt idx="213">
                  <c:v>3.9999999999999956</c:v>
                </c:pt>
                <c:pt idx="214">
                  <c:v>3.9999999999999956</c:v>
                </c:pt>
                <c:pt idx="215">
                  <c:v>3.9999999999999956</c:v>
                </c:pt>
                <c:pt idx="216">
                  <c:v>3.9999999999999956</c:v>
                </c:pt>
                <c:pt idx="217">
                  <c:v>3.9999999999999956</c:v>
                </c:pt>
                <c:pt idx="218">
                  <c:v>3.9999999999999956</c:v>
                </c:pt>
                <c:pt idx="219">
                  <c:v>3.9999999999999956</c:v>
                </c:pt>
                <c:pt idx="220">
                  <c:v>3.9999999999999956</c:v>
                </c:pt>
                <c:pt idx="221">
                  <c:v>3.9999999999999956</c:v>
                </c:pt>
                <c:pt idx="222">
                  <c:v>3.9999999999999956</c:v>
                </c:pt>
                <c:pt idx="223">
                  <c:v>3.9999999999999956</c:v>
                </c:pt>
                <c:pt idx="224">
                  <c:v>3.9999999999999956</c:v>
                </c:pt>
                <c:pt idx="225">
                  <c:v>3.9999999999999956</c:v>
                </c:pt>
                <c:pt idx="226">
                  <c:v>3.9999999999999956</c:v>
                </c:pt>
                <c:pt idx="227">
                  <c:v>3.9999999999999956</c:v>
                </c:pt>
                <c:pt idx="228">
                  <c:v>3.9999999999999956</c:v>
                </c:pt>
                <c:pt idx="229">
                  <c:v>3.9999999999999956</c:v>
                </c:pt>
                <c:pt idx="230">
                  <c:v>3.9999999999999956</c:v>
                </c:pt>
                <c:pt idx="231">
                  <c:v>3.9999999999999956</c:v>
                </c:pt>
                <c:pt idx="232">
                  <c:v>3.9999999999999956</c:v>
                </c:pt>
                <c:pt idx="233">
                  <c:v>3.9999999999999956</c:v>
                </c:pt>
                <c:pt idx="234">
                  <c:v>3.9999999999999956</c:v>
                </c:pt>
                <c:pt idx="235">
                  <c:v>3.9999999999999956</c:v>
                </c:pt>
                <c:pt idx="236">
                  <c:v>3.9999999999999956</c:v>
                </c:pt>
                <c:pt idx="237">
                  <c:v>3.9999999999999956</c:v>
                </c:pt>
                <c:pt idx="238">
                  <c:v>3.9999999999999956</c:v>
                </c:pt>
                <c:pt idx="239">
                  <c:v>3.9999999999999956</c:v>
                </c:pt>
                <c:pt idx="240">
                  <c:v>3.9999999999999956</c:v>
                </c:pt>
                <c:pt idx="241">
                  <c:v>3.9999999999999956</c:v>
                </c:pt>
                <c:pt idx="242">
                  <c:v>3.9999999999999956</c:v>
                </c:pt>
                <c:pt idx="243">
                  <c:v>3.9999999999999956</c:v>
                </c:pt>
                <c:pt idx="244">
                  <c:v>3.9999999999999956</c:v>
                </c:pt>
                <c:pt idx="245">
                  <c:v>3.9999999999999956</c:v>
                </c:pt>
                <c:pt idx="246">
                  <c:v>3.9999999999999956</c:v>
                </c:pt>
                <c:pt idx="247">
                  <c:v>3.9999999999999956</c:v>
                </c:pt>
                <c:pt idx="248">
                  <c:v>3.9999999999999956</c:v>
                </c:pt>
                <c:pt idx="249">
                  <c:v>3.9999999999999956</c:v>
                </c:pt>
                <c:pt idx="250">
                  <c:v>3.9999999999999956</c:v>
                </c:pt>
                <c:pt idx="251">
                  <c:v>3.9999999999999956</c:v>
                </c:pt>
                <c:pt idx="252">
                  <c:v>3.9999999999999956</c:v>
                </c:pt>
                <c:pt idx="253">
                  <c:v>3.9999999999999956</c:v>
                </c:pt>
                <c:pt idx="254">
                  <c:v>3.9999999999999956</c:v>
                </c:pt>
                <c:pt idx="255">
                  <c:v>3.9999999999999956</c:v>
                </c:pt>
                <c:pt idx="256">
                  <c:v>3.9999999999999956</c:v>
                </c:pt>
                <c:pt idx="257">
                  <c:v>3.9999999999999956</c:v>
                </c:pt>
                <c:pt idx="258">
                  <c:v>3.9999999999999956</c:v>
                </c:pt>
                <c:pt idx="259">
                  <c:v>3.9999999999999956</c:v>
                </c:pt>
                <c:pt idx="260">
                  <c:v>3.9999999999999956</c:v>
                </c:pt>
                <c:pt idx="261">
                  <c:v>3.9999999999999956</c:v>
                </c:pt>
                <c:pt idx="262">
                  <c:v>3.9999999999999956</c:v>
                </c:pt>
                <c:pt idx="263">
                  <c:v>3.9999999999999956</c:v>
                </c:pt>
                <c:pt idx="264">
                  <c:v>3.9999999999999956</c:v>
                </c:pt>
                <c:pt idx="265">
                  <c:v>3.9999999999999956</c:v>
                </c:pt>
                <c:pt idx="266">
                  <c:v>3.9999999999999956</c:v>
                </c:pt>
                <c:pt idx="267">
                  <c:v>3.9999999999999956</c:v>
                </c:pt>
                <c:pt idx="268">
                  <c:v>3.9999999999999956</c:v>
                </c:pt>
                <c:pt idx="269">
                  <c:v>3.9999999999999956</c:v>
                </c:pt>
                <c:pt idx="270">
                  <c:v>3.9999999999999956</c:v>
                </c:pt>
                <c:pt idx="271">
                  <c:v>3.9999999999999956</c:v>
                </c:pt>
                <c:pt idx="272">
                  <c:v>3.9999999999999956</c:v>
                </c:pt>
                <c:pt idx="273">
                  <c:v>3.9999999999999956</c:v>
                </c:pt>
                <c:pt idx="274">
                  <c:v>3.9999999999999956</c:v>
                </c:pt>
                <c:pt idx="275">
                  <c:v>3.9999999999999956</c:v>
                </c:pt>
                <c:pt idx="276">
                  <c:v>3.9999999999999956</c:v>
                </c:pt>
                <c:pt idx="277">
                  <c:v>3.9999999999999956</c:v>
                </c:pt>
                <c:pt idx="278">
                  <c:v>3.9999999999999956</c:v>
                </c:pt>
                <c:pt idx="279">
                  <c:v>3.9999999999999956</c:v>
                </c:pt>
                <c:pt idx="280">
                  <c:v>3.9999999999999956</c:v>
                </c:pt>
                <c:pt idx="281">
                  <c:v>3.9999999999999956</c:v>
                </c:pt>
                <c:pt idx="282">
                  <c:v>3.9999999999999956</c:v>
                </c:pt>
                <c:pt idx="283">
                  <c:v>3.9999999999999956</c:v>
                </c:pt>
                <c:pt idx="284">
                  <c:v>3.9999999999999956</c:v>
                </c:pt>
                <c:pt idx="285">
                  <c:v>3.9999999999999956</c:v>
                </c:pt>
                <c:pt idx="286">
                  <c:v>3.9999999999999956</c:v>
                </c:pt>
                <c:pt idx="287">
                  <c:v>3.9999999999999956</c:v>
                </c:pt>
                <c:pt idx="288">
                  <c:v>3.9999999999999956</c:v>
                </c:pt>
                <c:pt idx="289">
                  <c:v>3.9999999999999956</c:v>
                </c:pt>
                <c:pt idx="290">
                  <c:v>3.9999999999999956</c:v>
                </c:pt>
                <c:pt idx="291">
                  <c:v>3.9999999999999956</c:v>
                </c:pt>
                <c:pt idx="292">
                  <c:v>3.9999999999999956</c:v>
                </c:pt>
                <c:pt idx="293">
                  <c:v>3.9999999999999956</c:v>
                </c:pt>
                <c:pt idx="294">
                  <c:v>3.9999999999999956</c:v>
                </c:pt>
                <c:pt idx="295">
                  <c:v>3.9999999999999956</c:v>
                </c:pt>
                <c:pt idx="296">
                  <c:v>3.9999999999999956</c:v>
                </c:pt>
                <c:pt idx="297">
                  <c:v>3.9999999999999956</c:v>
                </c:pt>
                <c:pt idx="298">
                  <c:v>3.9999999999999956</c:v>
                </c:pt>
                <c:pt idx="299">
                  <c:v>3.9999999999999956</c:v>
                </c:pt>
                <c:pt idx="300">
                  <c:v>3.9999999999999956</c:v>
                </c:pt>
                <c:pt idx="301">
                  <c:v>3.9999999999999956</c:v>
                </c:pt>
                <c:pt idx="302">
                  <c:v>3.9999999999999956</c:v>
                </c:pt>
                <c:pt idx="303">
                  <c:v>3.9999999999999956</c:v>
                </c:pt>
                <c:pt idx="304">
                  <c:v>3.9999999999999956</c:v>
                </c:pt>
                <c:pt idx="305">
                  <c:v>3.9999999999999956</c:v>
                </c:pt>
                <c:pt idx="306">
                  <c:v>3.9999999999999956</c:v>
                </c:pt>
                <c:pt idx="307">
                  <c:v>3.9999999999999956</c:v>
                </c:pt>
                <c:pt idx="308">
                  <c:v>3.9999999999999956</c:v>
                </c:pt>
                <c:pt idx="309">
                  <c:v>3.9999999999999956</c:v>
                </c:pt>
                <c:pt idx="310">
                  <c:v>3.9999999999999956</c:v>
                </c:pt>
                <c:pt idx="311">
                  <c:v>3.9999999999999956</c:v>
                </c:pt>
                <c:pt idx="312">
                  <c:v>3.9999999999999956</c:v>
                </c:pt>
                <c:pt idx="313">
                  <c:v>3.9999999999999956</c:v>
                </c:pt>
                <c:pt idx="314">
                  <c:v>3.9999999999999956</c:v>
                </c:pt>
                <c:pt idx="315">
                  <c:v>3.9999999999999956</c:v>
                </c:pt>
                <c:pt idx="316">
                  <c:v>3.9999999999999956</c:v>
                </c:pt>
                <c:pt idx="317">
                  <c:v>3.9999999999999956</c:v>
                </c:pt>
                <c:pt idx="318">
                  <c:v>3.9999999999999956</c:v>
                </c:pt>
                <c:pt idx="319">
                  <c:v>3.9999999999999956</c:v>
                </c:pt>
                <c:pt idx="320">
                  <c:v>3.9999999999999956</c:v>
                </c:pt>
                <c:pt idx="321">
                  <c:v>3.9999999999999956</c:v>
                </c:pt>
                <c:pt idx="322">
                  <c:v>3.9999999999999956</c:v>
                </c:pt>
                <c:pt idx="323">
                  <c:v>3.9999999999999956</c:v>
                </c:pt>
                <c:pt idx="324">
                  <c:v>3.9999999999999956</c:v>
                </c:pt>
                <c:pt idx="325">
                  <c:v>3.9999999999999956</c:v>
                </c:pt>
                <c:pt idx="326">
                  <c:v>3.9999999999999956</c:v>
                </c:pt>
                <c:pt idx="327">
                  <c:v>3.9999999999999956</c:v>
                </c:pt>
                <c:pt idx="328">
                  <c:v>3.9999999999999956</c:v>
                </c:pt>
                <c:pt idx="329">
                  <c:v>3.9999999999999956</c:v>
                </c:pt>
                <c:pt idx="330">
                  <c:v>3.9999999999999956</c:v>
                </c:pt>
                <c:pt idx="331">
                  <c:v>3.9999999999999956</c:v>
                </c:pt>
                <c:pt idx="332">
                  <c:v>3.9999999999999956</c:v>
                </c:pt>
                <c:pt idx="333">
                  <c:v>3.9999999999999956</c:v>
                </c:pt>
                <c:pt idx="334">
                  <c:v>3.9999999999999956</c:v>
                </c:pt>
                <c:pt idx="335">
                  <c:v>3.9999999999999956</c:v>
                </c:pt>
                <c:pt idx="336">
                  <c:v>3.9999999999999956</c:v>
                </c:pt>
                <c:pt idx="337">
                  <c:v>3.9999999999999956</c:v>
                </c:pt>
                <c:pt idx="338">
                  <c:v>3.9999999999999956</c:v>
                </c:pt>
                <c:pt idx="339">
                  <c:v>3.9999999999999956</c:v>
                </c:pt>
                <c:pt idx="340">
                  <c:v>3.9999999999999956</c:v>
                </c:pt>
                <c:pt idx="341">
                  <c:v>3.9999999999999956</c:v>
                </c:pt>
                <c:pt idx="342">
                  <c:v>3.9999999999999956</c:v>
                </c:pt>
                <c:pt idx="343">
                  <c:v>3.9999999999999956</c:v>
                </c:pt>
                <c:pt idx="344">
                  <c:v>3.9999999999999956</c:v>
                </c:pt>
                <c:pt idx="345">
                  <c:v>3.9999999999999956</c:v>
                </c:pt>
                <c:pt idx="346">
                  <c:v>3.9999999999999956</c:v>
                </c:pt>
                <c:pt idx="347">
                  <c:v>3.9999999999999956</c:v>
                </c:pt>
                <c:pt idx="348">
                  <c:v>3.9999999999999956</c:v>
                </c:pt>
                <c:pt idx="349">
                  <c:v>3.9999999999999956</c:v>
                </c:pt>
                <c:pt idx="350">
                  <c:v>3.9999999999999956</c:v>
                </c:pt>
                <c:pt idx="351">
                  <c:v>3.9999999999999956</c:v>
                </c:pt>
                <c:pt idx="352">
                  <c:v>3.9999999999999956</c:v>
                </c:pt>
                <c:pt idx="353">
                  <c:v>3.9999999999999956</c:v>
                </c:pt>
                <c:pt idx="354">
                  <c:v>3.9999999999999956</c:v>
                </c:pt>
                <c:pt idx="355">
                  <c:v>3.9999999999999956</c:v>
                </c:pt>
                <c:pt idx="356">
                  <c:v>3.9999999999999956</c:v>
                </c:pt>
                <c:pt idx="357">
                  <c:v>3.9999999999999956</c:v>
                </c:pt>
                <c:pt idx="358">
                  <c:v>3.9999999999999956</c:v>
                </c:pt>
                <c:pt idx="359">
                  <c:v>3.9999999999999956</c:v>
                </c:pt>
                <c:pt idx="360">
                  <c:v>3.9999999999999956</c:v>
                </c:pt>
                <c:pt idx="361">
                  <c:v>3.9999999999999956</c:v>
                </c:pt>
                <c:pt idx="362">
                  <c:v>3.9999999999999956</c:v>
                </c:pt>
                <c:pt idx="363">
                  <c:v>3.9999999999999956</c:v>
                </c:pt>
                <c:pt idx="364">
                  <c:v>3.9999999999999956</c:v>
                </c:pt>
                <c:pt idx="365">
                  <c:v>3.9999999999999956</c:v>
                </c:pt>
                <c:pt idx="366">
                  <c:v>3.9999999999999956</c:v>
                </c:pt>
                <c:pt idx="367">
                  <c:v>3.9999999999999956</c:v>
                </c:pt>
                <c:pt idx="368">
                  <c:v>3.9999999999999956</c:v>
                </c:pt>
                <c:pt idx="369">
                  <c:v>3.9999999999999956</c:v>
                </c:pt>
                <c:pt idx="370">
                  <c:v>3.9999999999999956</c:v>
                </c:pt>
                <c:pt idx="371">
                  <c:v>3.9999999999999956</c:v>
                </c:pt>
                <c:pt idx="372">
                  <c:v>3.9999999999999956</c:v>
                </c:pt>
                <c:pt idx="373">
                  <c:v>3.9999999999999956</c:v>
                </c:pt>
                <c:pt idx="374">
                  <c:v>3.9999999999999956</c:v>
                </c:pt>
                <c:pt idx="375">
                  <c:v>3.9999999999999956</c:v>
                </c:pt>
                <c:pt idx="376">
                  <c:v>3.9999999999999956</c:v>
                </c:pt>
                <c:pt idx="377">
                  <c:v>3.9999999999999956</c:v>
                </c:pt>
                <c:pt idx="378">
                  <c:v>3.9999999999999956</c:v>
                </c:pt>
                <c:pt idx="379">
                  <c:v>3.9999999999999956</c:v>
                </c:pt>
                <c:pt idx="380">
                  <c:v>3.9999999999999956</c:v>
                </c:pt>
                <c:pt idx="381">
                  <c:v>3.9999999999999956</c:v>
                </c:pt>
                <c:pt idx="382">
                  <c:v>3.9999999999999956</c:v>
                </c:pt>
                <c:pt idx="383">
                  <c:v>3.9999999999999956</c:v>
                </c:pt>
                <c:pt idx="384">
                  <c:v>3.9999999999999956</c:v>
                </c:pt>
                <c:pt idx="385">
                  <c:v>3.9999999999999956</c:v>
                </c:pt>
                <c:pt idx="386">
                  <c:v>3.9999999999999956</c:v>
                </c:pt>
                <c:pt idx="387">
                  <c:v>3.9999999999999956</c:v>
                </c:pt>
                <c:pt idx="388">
                  <c:v>3.9999999999999956</c:v>
                </c:pt>
                <c:pt idx="389">
                  <c:v>3.9999999999999956</c:v>
                </c:pt>
                <c:pt idx="390">
                  <c:v>3.9999999999999956</c:v>
                </c:pt>
                <c:pt idx="391">
                  <c:v>3.9999999999999956</c:v>
                </c:pt>
                <c:pt idx="392">
                  <c:v>3.9999999999999956</c:v>
                </c:pt>
                <c:pt idx="393">
                  <c:v>3.9999999999999956</c:v>
                </c:pt>
                <c:pt idx="394">
                  <c:v>3.9999999999999956</c:v>
                </c:pt>
                <c:pt idx="395">
                  <c:v>3.9999999999999956</c:v>
                </c:pt>
                <c:pt idx="396">
                  <c:v>3.9999999999999956</c:v>
                </c:pt>
                <c:pt idx="397">
                  <c:v>3.9999999999999956</c:v>
                </c:pt>
                <c:pt idx="398">
                  <c:v>3.9999999999999956</c:v>
                </c:pt>
                <c:pt idx="399">
                  <c:v>3.9999999999999956</c:v>
                </c:pt>
                <c:pt idx="400">
                  <c:v>3.9999999999999956</c:v>
                </c:pt>
                <c:pt idx="401">
                  <c:v>3.9999999999999956</c:v>
                </c:pt>
                <c:pt idx="402">
                  <c:v>3.9999999999999956</c:v>
                </c:pt>
                <c:pt idx="403">
                  <c:v>3.9999999999999956</c:v>
                </c:pt>
                <c:pt idx="404">
                  <c:v>3.9999999999999956</c:v>
                </c:pt>
                <c:pt idx="405">
                  <c:v>3.9999999999999956</c:v>
                </c:pt>
                <c:pt idx="406">
                  <c:v>3.9999999999999956</c:v>
                </c:pt>
                <c:pt idx="407">
                  <c:v>3.9999999999999956</c:v>
                </c:pt>
                <c:pt idx="408">
                  <c:v>3.9999999999999956</c:v>
                </c:pt>
                <c:pt idx="409">
                  <c:v>3.9999999999999956</c:v>
                </c:pt>
                <c:pt idx="410">
                  <c:v>3.9999999999999956</c:v>
                </c:pt>
                <c:pt idx="411">
                  <c:v>3.9999999999999956</c:v>
                </c:pt>
                <c:pt idx="412">
                  <c:v>3.9999999999999956</c:v>
                </c:pt>
                <c:pt idx="413">
                  <c:v>3.9999999999999956</c:v>
                </c:pt>
                <c:pt idx="414">
                  <c:v>3.9999999999999956</c:v>
                </c:pt>
                <c:pt idx="415">
                  <c:v>3.9999999999999956</c:v>
                </c:pt>
                <c:pt idx="416">
                  <c:v>3.9999999999999956</c:v>
                </c:pt>
                <c:pt idx="417">
                  <c:v>3.9999999999999956</c:v>
                </c:pt>
                <c:pt idx="418">
                  <c:v>3.9999999999999956</c:v>
                </c:pt>
                <c:pt idx="419">
                  <c:v>3.9999999999999956</c:v>
                </c:pt>
                <c:pt idx="420">
                  <c:v>3.9999999999999956</c:v>
                </c:pt>
                <c:pt idx="421">
                  <c:v>3.9999999999999956</c:v>
                </c:pt>
                <c:pt idx="422">
                  <c:v>3.9999999999999956</c:v>
                </c:pt>
                <c:pt idx="423">
                  <c:v>3.9999999999999956</c:v>
                </c:pt>
                <c:pt idx="424">
                  <c:v>3.9999999999999956</c:v>
                </c:pt>
                <c:pt idx="425">
                  <c:v>3.9999999999999956</c:v>
                </c:pt>
                <c:pt idx="426">
                  <c:v>3.9999999999999956</c:v>
                </c:pt>
                <c:pt idx="427">
                  <c:v>3.9999999999999956</c:v>
                </c:pt>
                <c:pt idx="428">
                  <c:v>3.9999999999999956</c:v>
                </c:pt>
                <c:pt idx="429">
                  <c:v>3.9999999999999956</c:v>
                </c:pt>
                <c:pt idx="430">
                  <c:v>3.9999999999999956</c:v>
                </c:pt>
                <c:pt idx="431">
                  <c:v>3.9999999999999956</c:v>
                </c:pt>
                <c:pt idx="432">
                  <c:v>3.9999999999999956</c:v>
                </c:pt>
              </c:numCache>
            </c:numRef>
          </c:yVal>
          <c:smooth val="1"/>
        </c:ser>
        <c:axId val="82602624"/>
        <c:axId val="82605952"/>
      </c:scatterChart>
      <c:valAx>
        <c:axId val="82602624"/>
        <c:scaling>
          <c:orientation val="minMax"/>
        </c:scaling>
        <c:axPos val="b"/>
        <c:numFmt formatCode="General" sourceLinked="1"/>
        <c:tickLblPos val="nextTo"/>
        <c:crossAx val="82605952"/>
        <c:crosses val="autoZero"/>
        <c:crossBetween val="midCat"/>
      </c:valAx>
      <c:valAx>
        <c:axId val="82605952"/>
        <c:scaling>
          <c:orientation val="minMax"/>
        </c:scaling>
        <c:axPos val="l"/>
        <c:majorGridlines/>
        <c:numFmt formatCode="General" sourceLinked="1"/>
        <c:tickLblPos val="nextTo"/>
        <c:crossAx val="82602624"/>
        <c:crosses val="autoZero"/>
        <c:crossBetween val="midCat"/>
      </c:valAx>
    </c:plotArea>
    <c:legend>
      <c:legendPos val="r"/>
    </c:legend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plotArea>
      <c:layout/>
      <c:scatterChart>
        <c:scatterStyle val="smoothMarker"/>
        <c:ser>
          <c:idx val="1"/>
          <c:order val="1"/>
          <c:tx>
            <c:v>Q</c:v>
          </c:tx>
          <c:xVal>
            <c:strRef>
              <c:f>'Remplissage (2)'!$B$34:$B$467</c:f>
              <c:strCache>
                <c:ptCount val="434"/>
                <c:pt idx="0">
                  <c:v>t</c:v>
                </c:pt>
                <c:pt idx="1">
                  <c:v>0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13</c:v>
                </c:pt>
                <c:pt idx="15">
                  <c:v>14</c:v>
                </c:pt>
                <c:pt idx="16">
                  <c:v>15</c:v>
                </c:pt>
                <c:pt idx="17">
                  <c:v>16</c:v>
                </c:pt>
                <c:pt idx="18">
                  <c:v>17</c:v>
                </c:pt>
                <c:pt idx="19">
                  <c:v>18</c:v>
                </c:pt>
                <c:pt idx="20">
                  <c:v>19</c:v>
                </c:pt>
                <c:pt idx="21">
                  <c:v>20</c:v>
                </c:pt>
                <c:pt idx="22">
                  <c:v>21</c:v>
                </c:pt>
                <c:pt idx="23">
                  <c:v>22</c:v>
                </c:pt>
                <c:pt idx="24">
                  <c:v>23</c:v>
                </c:pt>
                <c:pt idx="25">
                  <c:v>24</c:v>
                </c:pt>
                <c:pt idx="26">
                  <c:v>25</c:v>
                </c:pt>
                <c:pt idx="27">
                  <c:v>26</c:v>
                </c:pt>
                <c:pt idx="28">
                  <c:v>27</c:v>
                </c:pt>
                <c:pt idx="29">
                  <c:v>28</c:v>
                </c:pt>
                <c:pt idx="30">
                  <c:v>29</c:v>
                </c:pt>
                <c:pt idx="31">
                  <c:v>30</c:v>
                </c:pt>
                <c:pt idx="32">
                  <c:v>31</c:v>
                </c:pt>
                <c:pt idx="33">
                  <c:v>32</c:v>
                </c:pt>
                <c:pt idx="34">
                  <c:v>33</c:v>
                </c:pt>
                <c:pt idx="35">
                  <c:v>34</c:v>
                </c:pt>
                <c:pt idx="36">
                  <c:v>35</c:v>
                </c:pt>
                <c:pt idx="37">
                  <c:v>36</c:v>
                </c:pt>
                <c:pt idx="38">
                  <c:v>37</c:v>
                </c:pt>
                <c:pt idx="39">
                  <c:v>38</c:v>
                </c:pt>
                <c:pt idx="40">
                  <c:v>39</c:v>
                </c:pt>
                <c:pt idx="41">
                  <c:v>40</c:v>
                </c:pt>
                <c:pt idx="42">
                  <c:v>41</c:v>
                </c:pt>
                <c:pt idx="43">
                  <c:v>42</c:v>
                </c:pt>
                <c:pt idx="44">
                  <c:v>43</c:v>
                </c:pt>
                <c:pt idx="45">
                  <c:v>44</c:v>
                </c:pt>
                <c:pt idx="46">
                  <c:v>45</c:v>
                </c:pt>
                <c:pt idx="47">
                  <c:v>46</c:v>
                </c:pt>
                <c:pt idx="48">
                  <c:v>47</c:v>
                </c:pt>
                <c:pt idx="49">
                  <c:v>48</c:v>
                </c:pt>
                <c:pt idx="50">
                  <c:v>49</c:v>
                </c:pt>
                <c:pt idx="51">
                  <c:v>50</c:v>
                </c:pt>
                <c:pt idx="52">
                  <c:v>51</c:v>
                </c:pt>
                <c:pt idx="53">
                  <c:v>52</c:v>
                </c:pt>
                <c:pt idx="54">
                  <c:v>53</c:v>
                </c:pt>
                <c:pt idx="55">
                  <c:v>54</c:v>
                </c:pt>
                <c:pt idx="56">
                  <c:v>55</c:v>
                </c:pt>
                <c:pt idx="57">
                  <c:v>56</c:v>
                </c:pt>
                <c:pt idx="58">
                  <c:v>57</c:v>
                </c:pt>
                <c:pt idx="59">
                  <c:v>58</c:v>
                </c:pt>
                <c:pt idx="60">
                  <c:v>59</c:v>
                </c:pt>
                <c:pt idx="61">
                  <c:v>60</c:v>
                </c:pt>
                <c:pt idx="62">
                  <c:v>61</c:v>
                </c:pt>
                <c:pt idx="63">
                  <c:v>62</c:v>
                </c:pt>
                <c:pt idx="64">
                  <c:v>63</c:v>
                </c:pt>
                <c:pt idx="65">
                  <c:v>64</c:v>
                </c:pt>
                <c:pt idx="66">
                  <c:v>65</c:v>
                </c:pt>
                <c:pt idx="67">
                  <c:v>66</c:v>
                </c:pt>
                <c:pt idx="68">
                  <c:v>67</c:v>
                </c:pt>
                <c:pt idx="69">
                  <c:v>68</c:v>
                </c:pt>
                <c:pt idx="70">
                  <c:v>69</c:v>
                </c:pt>
                <c:pt idx="71">
                  <c:v>70</c:v>
                </c:pt>
                <c:pt idx="72">
                  <c:v>71</c:v>
                </c:pt>
                <c:pt idx="73">
                  <c:v>72</c:v>
                </c:pt>
                <c:pt idx="74">
                  <c:v>73</c:v>
                </c:pt>
                <c:pt idx="75">
                  <c:v>74</c:v>
                </c:pt>
                <c:pt idx="76">
                  <c:v>75</c:v>
                </c:pt>
                <c:pt idx="77">
                  <c:v>76</c:v>
                </c:pt>
                <c:pt idx="78">
                  <c:v>77</c:v>
                </c:pt>
                <c:pt idx="79">
                  <c:v>78</c:v>
                </c:pt>
                <c:pt idx="80">
                  <c:v>79</c:v>
                </c:pt>
                <c:pt idx="81">
                  <c:v>80</c:v>
                </c:pt>
                <c:pt idx="82">
                  <c:v>81</c:v>
                </c:pt>
                <c:pt idx="83">
                  <c:v>82</c:v>
                </c:pt>
                <c:pt idx="84">
                  <c:v>83</c:v>
                </c:pt>
                <c:pt idx="85">
                  <c:v>84</c:v>
                </c:pt>
                <c:pt idx="86">
                  <c:v>85</c:v>
                </c:pt>
                <c:pt idx="87">
                  <c:v>86</c:v>
                </c:pt>
                <c:pt idx="88">
                  <c:v>87</c:v>
                </c:pt>
                <c:pt idx="89">
                  <c:v>88</c:v>
                </c:pt>
                <c:pt idx="90">
                  <c:v>89</c:v>
                </c:pt>
                <c:pt idx="91">
                  <c:v>90</c:v>
                </c:pt>
                <c:pt idx="92">
                  <c:v>91</c:v>
                </c:pt>
                <c:pt idx="93">
                  <c:v>92</c:v>
                </c:pt>
                <c:pt idx="94">
                  <c:v>93</c:v>
                </c:pt>
                <c:pt idx="95">
                  <c:v>94</c:v>
                </c:pt>
                <c:pt idx="96">
                  <c:v>95</c:v>
                </c:pt>
                <c:pt idx="97">
                  <c:v>96</c:v>
                </c:pt>
                <c:pt idx="98">
                  <c:v>97</c:v>
                </c:pt>
                <c:pt idx="99">
                  <c:v>98</c:v>
                </c:pt>
                <c:pt idx="100">
                  <c:v>99</c:v>
                </c:pt>
                <c:pt idx="101">
                  <c:v>100</c:v>
                </c:pt>
                <c:pt idx="102">
                  <c:v>101</c:v>
                </c:pt>
                <c:pt idx="103">
                  <c:v>102</c:v>
                </c:pt>
                <c:pt idx="104">
                  <c:v>103</c:v>
                </c:pt>
                <c:pt idx="105">
                  <c:v>104</c:v>
                </c:pt>
                <c:pt idx="106">
                  <c:v>105</c:v>
                </c:pt>
                <c:pt idx="107">
                  <c:v>106</c:v>
                </c:pt>
                <c:pt idx="108">
                  <c:v>107</c:v>
                </c:pt>
                <c:pt idx="109">
                  <c:v>108</c:v>
                </c:pt>
                <c:pt idx="110">
                  <c:v>109</c:v>
                </c:pt>
                <c:pt idx="111">
                  <c:v>110</c:v>
                </c:pt>
                <c:pt idx="112">
                  <c:v>111</c:v>
                </c:pt>
                <c:pt idx="113">
                  <c:v>112</c:v>
                </c:pt>
                <c:pt idx="114">
                  <c:v>113</c:v>
                </c:pt>
                <c:pt idx="115">
                  <c:v>114</c:v>
                </c:pt>
                <c:pt idx="116">
                  <c:v>115</c:v>
                </c:pt>
                <c:pt idx="117">
                  <c:v>116</c:v>
                </c:pt>
                <c:pt idx="118">
                  <c:v>117</c:v>
                </c:pt>
                <c:pt idx="119">
                  <c:v>118</c:v>
                </c:pt>
                <c:pt idx="120">
                  <c:v>119</c:v>
                </c:pt>
                <c:pt idx="121">
                  <c:v>120</c:v>
                </c:pt>
                <c:pt idx="122">
                  <c:v>121</c:v>
                </c:pt>
                <c:pt idx="123">
                  <c:v>122</c:v>
                </c:pt>
                <c:pt idx="124">
                  <c:v>123</c:v>
                </c:pt>
                <c:pt idx="125">
                  <c:v>124</c:v>
                </c:pt>
                <c:pt idx="126">
                  <c:v>125</c:v>
                </c:pt>
                <c:pt idx="127">
                  <c:v>126</c:v>
                </c:pt>
                <c:pt idx="128">
                  <c:v>127</c:v>
                </c:pt>
                <c:pt idx="129">
                  <c:v>128</c:v>
                </c:pt>
                <c:pt idx="130">
                  <c:v>129</c:v>
                </c:pt>
                <c:pt idx="131">
                  <c:v>130</c:v>
                </c:pt>
                <c:pt idx="132">
                  <c:v>131</c:v>
                </c:pt>
                <c:pt idx="133">
                  <c:v>132</c:v>
                </c:pt>
                <c:pt idx="134">
                  <c:v>133</c:v>
                </c:pt>
                <c:pt idx="135">
                  <c:v>134</c:v>
                </c:pt>
                <c:pt idx="136">
                  <c:v>135</c:v>
                </c:pt>
                <c:pt idx="137">
                  <c:v>136</c:v>
                </c:pt>
                <c:pt idx="138">
                  <c:v>137</c:v>
                </c:pt>
                <c:pt idx="139">
                  <c:v>138</c:v>
                </c:pt>
                <c:pt idx="140">
                  <c:v>139</c:v>
                </c:pt>
                <c:pt idx="141">
                  <c:v>140</c:v>
                </c:pt>
                <c:pt idx="142">
                  <c:v>141</c:v>
                </c:pt>
                <c:pt idx="143">
                  <c:v>142</c:v>
                </c:pt>
                <c:pt idx="144">
                  <c:v>143</c:v>
                </c:pt>
                <c:pt idx="145">
                  <c:v>144</c:v>
                </c:pt>
                <c:pt idx="146">
                  <c:v>145</c:v>
                </c:pt>
                <c:pt idx="147">
                  <c:v>146</c:v>
                </c:pt>
                <c:pt idx="148">
                  <c:v>147</c:v>
                </c:pt>
                <c:pt idx="149">
                  <c:v>148</c:v>
                </c:pt>
                <c:pt idx="150">
                  <c:v>149</c:v>
                </c:pt>
                <c:pt idx="151">
                  <c:v>150</c:v>
                </c:pt>
                <c:pt idx="152">
                  <c:v>151</c:v>
                </c:pt>
                <c:pt idx="153">
                  <c:v>152</c:v>
                </c:pt>
                <c:pt idx="154">
                  <c:v>153</c:v>
                </c:pt>
                <c:pt idx="155">
                  <c:v>154</c:v>
                </c:pt>
                <c:pt idx="156">
                  <c:v>155</c:v>
                </c:pt>
                <c:pt idx="157">
                  <c:v>156</c:v>
                </c:pt>
                <c:pt idx="158">
                  <c:v>157</c:v>
                </c:pt>
                <c:pt idx="159">
                  <c:v>158</c:v>
                </c:pt>
                <c:pt idx="160">
                  <c:v>159</c:v>
                </c:pt>
                <c:pt idx="161">
                  <c:v>160</c:v>
                </c:pt>
                <c:pt idx="162">
                  <c:v>161</c:v>
                </c:pt>
                <c:pt idx="163">
                  <c:v>162</c:v>
                </c:pt>
                <c:pt idx="164">
                  <c:v>163</c:v>
                </c:pt>
                <c:pt idx="165">
                  <c:v>164</c:v>
                </c:pt>
                <c:pt idx="166">
                  <c:v>165</c:v>
                </c:pt>
                <c:pt idx="167">
                  <c:v>166</c:v>
                </c:pt>
                <c:pt idx="168">
                  <c:v>167</c:v>
                </c:pt>
                <c:pt idx="169">
                  <c:v>168</c:v>
                </c:pt>
                <c:pt idx="170">
                  <c:v>169</c:v>
                </c:pt>
                <c:pt idx="171">
                  <c:v>170</c:v>
                </c:pt>
                <c:pt idx="172">
                  <c:v>171</c:v>
                </c:pt>
                <c:pt idx="173">
                  <c:v>172</c:v>
                </c:pt>
                <c:pt idx="174">
                  <c:v>173</c:v>
                </c:pt>
                <c:pt idx="175">
                  <c:v>174</c:v>
                </c:pt>
                <c:pt idx="176">
                  <c:v>175</c:v>
                </c:pt>
                <c:pt idx="177">
                  <c:v>176</c:v>
                </c:pt>
                <c:pt idx="178">
                  <c:v>177</c:v>
                </c:pt>
                <c:pt idx="179">
                  <c:v>178</c:v>
                </c:pt>
                <c:pt idx="180">
                  <c:v>179</c:v>
                </c:pt>
                <c:pt idx="181">
                  <c:v>180</c:v>
                </c:pt>
                <c:pt idx="182">
                  <c:v>181</c:v>
                </c:pt>
                <c:pt idx="183">
                  <c:v>182</c:v>
                </c:pt>
                <c:pt idx="184">
                  <c:v>183</c:v>
                </c:pt>
                <c:pt idx="185">
                  <c:v>184</c:v>
                </c:pt>
                <c:pt idx="186">
                  <c:v>185</c:v>
                </c:pt>
                <c:pt idx="187">
                  <c:v>186</c:v>
                </c:pt>
                <c:pt idx="188">
                  <c:v>187</c:v>
                </c:pt>
                <c:pt idx="189">
                  <c:v>188</c:v>
                </c:pt>
                <c:pt idx="190">
                  <c:v>189</c:v>
                </c:pt>
                <c:pt idx="191">
                  <c:v>190</c:v>
                </c:pt>
                <c:pt idx="192">
                  <c:v>191</c:v>
                </c:pt>
                <c:pt idx="193">
                  <c:v>192</c:v>
                </c:pt>
                <c:pt idx="194">
                  <c:v>193</c:v>
                </c:pt>
                <c:pt idx="195">
                  <c:v>194</c:v>
                </c:pt>
                <c:pt idx="196">
                  <c:v>195</c:v>
                </c:pt>
                <c:pt idx="197">
                  <c:v>196</c:v>
                </c:pt>
                <c:pt idx="198">
                  <c:v>197</c:v>
                </c:pt>
                <c:pt idx="199">
                  <c:v>198</c:v>
                </c:pt>
                <c:pt idx="200">
                  <c:v>199</c:v>
                </c:pt>
                <c:pt idx="201">
                  <c:v>200</c:v>
                </c:pt>
                <c:pt idx="202">
                  <c:v>201</c:v>
                </c:pt>
                <c:pt idx="203">
                  <c:v>202</c:v>
                </c:pt>
                <c:pt idx="204">
                  <c:v>203</c:v>
                </c:pt>
                <c:pt idx="205">
                  <c:v>204</c:v>
                </c:pt>
                <c:pt idx="206">
                  <c:v>205</c:v>
                </c:pt>
                <c:pt idx="207">
                  <c:v>206</c:v>
                </c:pt>
                <c:pt idx="208">
                  <c:v>207</c:v>
                </c:pt>
                <c:pt idx="209">
                  <c:v>208</c:v>
                </c:pt>
                <c:pt idx="210">
                  <c:v>209</c:v>
                </c:pt>
                <c:pt idx="211">
                  <c:v>210</c:v>
                </c:pt>
                <c:pt idx="212">
                  <c:v>211</c:v>
                </c:pt>
                <c:pt idx="213">
                  <c:v>212</c:v>
                </c:pt>
                <c:pt idx="214">
                  <c:v>213</c:v>
                </c:pt>
                <c:pt idx="215">
                  <c:v>214</c:v>
                </c:pt>
                <c:pt idx="216">
                  <c:v>215</c:v>
                </c:pt>
                <c:pt idx="217">
                  <c:v>216</c:v>
                </c:pt>
                <c:pt idx="218">
                  <c:v>217</c:v>
                </c:pt>
                <c:pt idx="219">
                  <c:v>218</c:v>
                </c:pt>
                <c:pt idx="220">
                  <c:v>219</c:v>
                </c:pt>
                <c:pt idx="221">
                  <c:v>220</c:v>
                </c:pt>
                <c:pt idx="222">
                  <c:v>221</c:v>
                </c:pt>
                <c:pt idx="223">
                  <c:v>222</c:v>
                </c:pt>
                <c:pt idx="224">
                  <c:v>223</c:v>
                </c:pt>
                <c:pt idx="225">
                  <c:v>224</c:v>
                </c:pt>
                <c:pt idx="226">
                  <c:v>225</c:v>
                </c:pt>
                <c:pt idx="227">
                  <c:v>226</c:v>
                </c:pt>
                <c:pt idx="228">
                  <c:v>227</c:v>
                </c:pt>
                <c:pt idx="229">
                  <c:v>228</c:v>
                </c:pt>
                <c:pt idx="230">
                  <c:v>229</c:v>
                </c:pt>
                <c:pt idx="231">
                  <c:v>230</c:v>
                </c:pt>
                <c:pt idx="232">
                  <c:v>231</c:v>
                </c:pt>
                <c:pt idx="233">
                  <c:v>232</c:v>
                </c:pt>
                <c:pt idx="234">
                  <c:v>233</c:v>
                </c:pt>
                <c:pt idx="235">
                  <c:v>234</c:v>
                </c:pt>
                <c:pt idx="236">
                  <c:v>235</c:v>
                </c:pt>
                <c:pt idx="237">
                  <c:v>236</c:v>
                </c:pt>
                <c:pt idx="238">
                  <c:v>237</c:v>
                </c:pt>
                <c:pt idx="239">
                  <c:v>238</c:v>
                </c:pt>
                <c:pt idx="240">
                  <c:v>239</c:v>
                </c:pt>
                <c:pt idx="241">
                  <c:v>240</c:v>
                </c:pt>
                <c:pt idx="242">
                  <c:v>241</c:v>
                </c:pt>
                <c:pt idx="243">
                  <c:v>242</c:v>
                </c:pt>
                <c:pt idx="244">
                  <c:v>243</c:v>
                </c:pt>
                <c:pt idx="245">
                  <c:v>244</c:v>
                </c:pt>
                <c:pt idx="246">
                  <c:v>245</c:v>
                </c:pt>
                <c:pt idx="247">
                  <c:v>246</c:v>
                </c:pt>
                <c:pt idx="248">
                  <c:v>247</c:v>
                </c:pt>
                <c:pt idx="249">
                  <c:v>248</c:v>
                </c:pt>
                <c:pt idx="250">
                  <c:v>249</c:v>
                </c:pt>
                <c:pt idx="251">
                  <c:v>250</c:v>
                </c:pt>
                <c:pt idx="252">
                  <c:v>251</c:v>
                </c:pt>
                <c:pt idx="253">
                  <c:v>252</c:v>
                </c:pt>
                <c:pt idx="254">
                  <c:v>253</c:v>
                </c:pt>
                <c:pt idx="255">
                  <c:v>254</c:v>
                </c:pt>
                <c:pt idx="256">
                  <c:v>255</c:v>
                </c:pt>
                <c:pt idx="257">
                  <c:v>256</c:v>
                </c:pt>
                <c:pt idx="258">
                  <c:v>257</c:v>
                </c:pt>
                <c:pt idx="259">
                  <c:v>258</c:v>
                </c:pt>
                <c:pt idx="260">
                  <c:v>259</c:v>
                </c:pt>
                <c:pt idx="261">
                  <c:v>260</c:v>
                </c:pt>
                <c:pt idx="262">
                  <c:v>261</c:v>
                </c:pt>
                <c:pt idx="263">
                  <c:v>262</c:v>
                </c:pt>
                <c:pt idx="264">
                  <c:v>263</c:v>
                </c:pt>
                <c:pt idx="265">
                  <c:v>264</c:v>
                </c:pt>
                <c:pt idx="266">
                  <c:v>265</c:v>
                </c:pt>
                <c:pt idx="267">
                  <c:v>266</c:v>
                </c:pt>
                <c:pt idx="268">
                  <c:v>267</c:v>
                </c:pt>
                <c:pt idx="269">
                  <c:v>268</c:v>
                </c:pt>
                <c:pt idx="270">
                  <c:v>269</c:v>
                </c:pt>
                <c:pt idx="271">
                  <c:v>270</c:v>
                </c:pt>
                <c:pt idx="272">
                  <c:v>271</c:v>
                </c:pt>
                <c:pt idx="273">
                  <c:v>272</c:v>
                </c:pt>
                <c:pt idx="274">
                  <c:v>273</c:v>
                </c:pt>
                <c:pt idx="275">
                  <c:v>274</c:v>
                </c:pt>
                <c:pt idx="276">
                  <c:v>275</c:v>
                </c:pt>
                <c:pt idx="277">
                  <c:v>276</c:v>
                </c:pt>
                <c:pt idx="278">
                  <c:v>277</c:v>
                </c:pt>
                <c:pt idx="279">
                  <c:v>278</c:v>
                </c:pt>
                <c:pt idx="280">
                  <c:v>279</c:v>
                </c:pt>
                <c:pt idx="281">
                  <c:v>280</c:v>
                </c:pt>
                <c:pt idx="282">
                  <c:v>281</c:v>
                </c:pt>
                <c:pt idx="283">
                  <c:v>282</c:v>
                </c:pt>
                <c:pt idx="284">
                  <c:v>283</c:v>
                </c:pt>
                <c:pt idx="285">
                  <c:v>284</c:v>
                </c:pt>
                <c:pt idx="286">
                  <c:v>285</c:v>
                </c:pt>
                <c:pt idx="287">
                  <c:v>286</c:v>
                </c:pt>
                <c:pt idx="288">
                  <c:v>287</c:v>
                </c:pt>
                <c:pt idx="289">
                  <c:v>288</c:v>
                </c:pt>
                <c:pt idx="290">
                  <c:v>289</c:v>
                </c:pt>
                <c:pt idx="291">
                  <c:v>290</c:v>
                </c:pt>
                <c:pt idx="292">
                  <c:v>291</c:v>
                </c:pt>
                <c:pt idx="293">
                  <c:v>292</c:v>
                </c:pt>
                <c:pt idx="294">
                  <c:v>293</c:v>
                </c:pt>
                <c:pt idx="295">
                  <c:v>294</c:v>
                </c:pt>
                <c:pt idx="296">
                  <c:v>295</c:v>
                </c:pt>
                <c:pt idx="297">
                  <c:v>296</c:v>
                </c:pt>
                <c:pt idx="298">
                  <c:v>297</c:v>
                </c:pt>
                <c:pt idx="299">
                  <c:v>298</c:v>
                </c:pt>
                <c:pt idx="300">
                  <c:v>299</c:v>
                </c:pt>
                <c:pt idx="301">
                  <c:v>300</c:v>
                </c:pt>
                <c:pt idx="302">
                  <c:v>301</c:v>
                </c:pt>
                <c:pt idx="303">
                  <c:v>302</c:v>
                </c:pt>
                <c:pt idx="304">
                  <c:v>303</c:v>
                </c:pt>
                <c:pt idx="305">
                  <c:v>304</c:v>
                </c:pt>
                <c:pt idx="306">
                  <c:v>305</c:v>
                </c:pt>
                <c:pt idx="307">
                  <c:v>306</c:v>
                </c:pt>
                <c:pt idx="308">
                  <c:v>307</c:v>
                </c:pt>
                <c:pt idx="309">
                  <c:v>308</c:v>
                </c:pt>
                <c:pt idx="310">
                  <c:v>309</c:v>
                </c:pt>
                <c:pt idx="311">
                  <c:v>310</c:v>
                </c:pt>
                <c:pt idx="312">
                  <c:v>311</c:v>
                </c:pt>
                <c:pt idx="313">
                  <c:v>312</c:v>
                </c:pt>
                <c:pt idx="314">
                  <c:v>313</c:v>
                </c:pt>
                <c:pt idx="315">
                  <c:v>314</c:v>
                </c:pt>
                <c:pt idx="316">
                  <c:v>315</c:v>
                </c:pt>
                <c:pt idx="317">
                  <c:v>316</c:v>
                </c:pt>
                <c:pt idx="318">
                  <c:v>317</c:v>
                </c:pt>
                <c:pt idx="319">
                  <c:v>318</c:v>
                </c:pt>
                <c:pt idx="320">
                  <c:v>319</c:v>
                </c:pt>
                <c:pt idx="321">
                  <c:v>320</c:v>
                </c:pt>
                <c:pt idx="322">
                  <c:v>321</c:v>
                </c:pt>
                <c:pt idx="323">
                  <c:v>322</c:v>
                </c:pt>
                <c:pt idx="324">
                  <c:v>323</c:v>
                </c:pt>
                <c:pt idx="325">
                  <c:v>324</c:v>
                </c:pt>
                <c:pt idx="326">
                  <c:v>325</c:v>
                </c:pt>
                <c:pt idx="327">
                  <c:v>326</c:v>
                </c:pt>
                <c:pt idx="328">
                  <c:v>327</c:v>
                </c:pt>
                <c:pt idx="329">
                  <c:v>328</c:v>
                </c:pt>
                <c:pt idx="330">
                  <c:v>329</c:v>
                </c:pt>
                <c:pt idx="331">
                  <c:v>330</c:v>
                </c:pt>
                <c:pt idx="332">
                  <c:v>331</c:v>
                </c:pt>
                <c:pt idx="333">
                  <c:v>332</c:v>
                </c:pt>
                <c:pt idx="334">
                  <c:v>333</c:v>
                </c:pt>
                <c:pt idx="335">
                  <c:v>334</c:v>
                </c:pt>
                <c:pt idx="336">
                  <c:v>335</c:v>
                </c:pt>
                <c:pt idx="337">
                  <c:v>336</c:v>
                </c:pt>
                <c:pt idx="338">
                  <c:v>337</c:v>
                </c:pt>
                <c:pt idx="339">
                  <c:v>338</c:v>
                </c:pt>
                <c:pt idx="340">
                  <c:v>339</c:v>
                </c:pt>
                <c:pt idx="341">
                  <c:v>340</c:v>
                </c:pt>
                <c:pt idx="342">
                  <c:v>341</c:v>
                </c:pt>
                <c:pt idx="343">
                  <c:v>342</c:v>
                </c:pt>
                <c:pt idx="344">
                  <c:v>343</c:v>
                </c:pt>
                <c:pt idx="345">
                  <c:v>344</c:v>
                </c:pt>
                <c:pt idx="346">
                  <c:v>345</c:v>
                </c:pt>
                <c:pt idx="347">
                  <c:v>346</c:v>
                </c:pt>
                <c:pt idx="348">
                  <c:v>347</c:v>
                </c:pt>
                <c:pt idx="349">
                  <c:v>348</c:v>
                </c:pt>
                <c:pt idx="350">
                  <c:v>349</c:v>
                </c:pt>
                <c:pt idx="351">
                  <c:v>350</c:v>
                </c:pt>
                <c:pt idx="352">
                  <c:v>351</c:v>
                </c:pt>
                <c:pt idx="353">
                  <c:v>352</c:v>
                </c:pt>
                <c:pt idx="354">
                  <c:v>353</c:v>
                </c:pt>
                <c:pt idx="355">
                  <c:v>354</c:v>
                </c:pt>
                <c:pt idx="356">
                  <c:v>355</c:v>
                </c:pt>
                <c:pt idx="357">
                  <c:v>356</c:v>
                </c:pt>
                <c:pt idx="358">
                  <c:v>357</c:v>
                </c:pt>
                <c:pt idx="359">
                  <c:v>358</c:v>
                </c:pt>
                <c:pt idx="360">
                  <c:v>359</c:v>
                </c:pt>
                <c:pt idx="361">
                  <c:v>360</c:v>
                </c:pt>
                <c:pt idx="362">
                  <c:v>361</c:v>
                </c:pt>
                <c:pt idx="363">
                  <c:v>362</c:v>
                </c:pt>
                <c:pt idx="364">
                  <c:v>363</c:v>
                </c:pt>
                <c:pt idx="365">
                  <c:v>364</c:v>
                </c:pt>
                <c:pt idx="366">
                  <c:v>365</c:v>
                </c:pt>
                <c:pt idx="367">
                  <c:v>366</c:v>
                </c:pt>
                <c:pt idx="368">
                  <c:v>367</c:v>
                </c:pt>
                <c:pt idx="369">
                  <c:v>368</c:v>
                </c:pt>
                <c:pt idx="370">
                  <c:v>369</c:v>
                </c:pt>
                <c:pt idx="371">
                  <c:v>370</c:v>
                </c:pt>
                <c:pt idx="372">
                  <c:v>371</c:v>
                </c:pt>
                <c:pt idx="373">
                  <c:v>372</c:v>
                </c:pt>
                <c:pt idx="374">
                  <c:v>373</c:v>
                </c:pt>
                <c:pt idx="375">
                  <c:v>374</c:v>
                </c:pt>
                <c:pt idx="376">
                  <c:v>375</c:v>
                </c:pt>
                <c:pt idx="377">
                  <c:v>376</c:v>
                </c:pt>
                <c:pt idx="378">
                  <c:v>377</c:v>
                </c:pt>
                <c:pt idx="379">
                  <c:v>378</c:v>
                </c:pt>
                <c:pt idx="380">
                  <c:v>379</c:v>
                </c:pt>
                <c:pt idx="381">
                  <c:v>380</c:v>
                </c:pt>
                <c:pt idx="382">
                  <c:v>381</c:v>
                </c:pt>
                <c:pt idx="383">
                  <c:v>382</c:v>
                </c:pt>
                <c:pt idx="384">
                  <c:v>383</c:v>
                </c:pt>
                <c:pt idx="385">
                  <c:v>384</c:v>
                </c:pt>
                <c:pt idx="386">
                  <c:v>385</c:v>
                </c:pt>
                <c:pt idx="387">
                  <c:v>386</c:v>
                </c:pt>
                <c:pt idx="388">
                  <c:v>387</c:v>
                </c:pt>
                <c:pt idx="389">
                  <c:v>388</c:v>
                </c:pt>
                <c:pt idx="390">
                  <c:v>389</c:v>
                </c:pt>
                <c:pt idx="391">
                  <c:v>390</c:v>
                </c:pt>
                <c:pt idx="392">
                  <c:v>391</c:v>
                </c:pt>
                <c:pt idx="393">
                  <c:v>392</c:v>
                </c:pt>
                <c:pt idx="394">
                  <c:v>393</c:v>
                </c:pt>
                <c:pt idx="395">
                  <c:v>394</c:v>
                </c:pt>
                <c:pt idx="396">
                  <c:v>395</c:v>
                </c:pt>
                <c:pt idx="397">
                  <c:v>396</c:v>
                </c:pt>
                <c:pt idx="398">
                  <c:v>397</c:v>
                </c:pt>
                <c:pt idx="399">
                  <c:v>398</c:v>
                </c:pt>
                <c:pt idx="400">
                  <c:v>399</c:v>
                </c:pt>
                <c:pt idx="401">
                  <c:v>400</c:v>
                </c:pt>
                <c:pt idx="402">
                  <c:v>401</c:v>
                </c:pt>
                <c:pt idx="403">
                  <c:v>402</c:v>
                </c:pt>
                <c:pt idx="404">
                  <c:v>403</c:v>
                </c:pt>
                <c:pt idx="405">
                  <c:v>404</c:v>
                </c:pt>
                <c:pt idx="406">
                  <c:v>405</c:v>
                </c:pt>
                <c:pt idx="407">
                  <c:v>406</c:v>
                </c:pt>
                <c:pt idx="408">
                  <c:v>407</c:v>
                </c:pt>
                <c:pt idx="409">
                  <c:v>408</c:v>
                </c:pt>
                <c:pt idx="410">
                  <c:v>409</c:v>
                </c:pt>
                <c:pt idx="411">
                  <c:v>410</c:v>
                </c:pt>
                <c:pt idx="412">
                  <c:v>411</c:v>
                </c:pt>
                <c:pt idx="413">
                  <c:v>412</c:v>
                </c:pt>
                <c:pt idx="414">
                  <c:v>413</c:v>
                </c:pt>
                <c:pt idx="415">
                  <c:v>414</c:v>
                </c:pt>
                <c:pt idx="416">
                  <c:v>415</c:v>
                </c:pt>
                <c:pt idx="417">
                  <c:v>416</c:v>
                </c:pt>
                <c:pt idx="418">
                  <c:v>417</c:v>
                </c:pt>
                <c:pt idx="419">
                  <c:v>418</c:v>
                </c:pt>
                <c:pt idx="420">
                  <c:v>419</c:v>
                </c:pt>
                <c:pt idx="421">
                  <c:v>420</c:v>
                </c:pt>
                <c:pt idx="422">
                  <c:v>421</c:v>
                </c:pt>
                <c:pt idx="423">
                  <c:v>422</c:v>
                </c:pt>
                <c:pt idx="424">
                  <c:v>423</c:v>
                </c:pt>
                <c:pt idx="425">
                  <c:v>424</c:v>
                </c:pt>
                <c:pt idx="426">
                  <c:v>425</c:v>
                </c:pt>
                <c:pt idx="427">
                  <c:v>426</c:v>
                </c:pt>
                <c:pt idx="428">
                  <c:v>427</c:v>
                </c:pt>
                <c:pt idx="429">
                  <c:v>428</c:v>
                </c:pt>
                <c:pt idx="430">
                  <c:v>429</c:v>
                </c:pt>
                <c:pt idx="431">
                  <c:v>430</c:v>
                </c:pt>
                <c:pt idx="432">
                  <c:v>431</c:v>
                </c:pt>
                <c:pt idx="433">
                  <c:v>432</c:v>
                </c:pt>
              </c:strCache>
            </c:strRef>
          </c:xVal>
          <c:yVal>
            <c:numRef>
              <c:f>'Remplissage (2)'!$I$34:$I$467</c:f>
              <c:numCache>
                <c:formatCode>General</c:formatCode>
                <c:ptCount val="434"/>
                <c:pt idx="0">
                  <c:v>0</c:v>
                </c:pt>
                <c:pt idx="1">
                  <c:v>25</c:v>
                </c:pt>
                <c:pt idx="2">
                  <c:v>25.000400429180424</c:v>
                </c:pt>
                <c:pt idx="3">
                  <c:v>25.000807286619633</c:v>
                </c:pt>
                <c:pt idx="4">
                  <c:v>25.001220599223764</c:v>
                </c:pt>
                <c:pt idx="5">
                  <c:v>25.001640404881805</c:v>
                </c:pt>
                <c:pt idx="6">
                  <c:v>25.002066772681598</c:v>
                </c:pt>
                <c:pt idx="7">
                  <c:v>25.002499813103281</c:v>
                </c:pt>
                <c:pt idx="8">
                  <c:v>25.002939675306418</c:v>
                </c:pt>
                <c:pt idx="9">
                  <c:v>25.003386532795947</c:v>
                </c:pt>
                <c:pt idx="10">
                  <c:v>25.003840562379175</c:v>
                </c:pt>
                <c:pt idx="11">
                  <c:v>25.004301923292559</c:v>
                </c:pt>
                <c:pt idx="12">
                  <c:v>25.004770743111457</c:v>
                </c:pt>
                <c:pt idx="13">
                  <c:v>25.005247114701874</c:v>
                </c:pt>
                <c:pt idx="14">
                  <c:v>25.00573110483527</c:v>
                </c:pt>
                <c:pt idx="15">
                  <c:v>25.006222771365472</c:v>
                </c:pt>
                <c:pt idx="16">
                  <c:v>25.006722183253313</c:v>
                </c:pt>
                <c:pt idx="17">
                  <c:v>25.007229437014448</c:v>
                </c:pt>
                <c:pt idx="18">
                  <c:v>25.007744664514114</c:v>
                </c:pt>
                <c:pt idx="19">
                  <c:v>25.00826802993695</c:v>
                </c:pt>
                <c:pt idx="20">
                  <c:v>25.008799717250948</c:v>
                </c:pt>
                <c:pt idx="21">
                  <c:v>25.009339912445483</c:v>
                </c:pt>
                <c:pt idx="22">
                  <c:v>25.009888786340817</c:v>
                </c:pt>
                <c:pt idx="23">
                  <c:v>25.010446483404181</c:v>
                </c:pt>
                <c:pt idx="24">
                  <c:v>25.011013119933857</c:v>
                </c:pt>
                <c:pt idx="25">
                  <c:v>25.011588791895058</c:v>
                </c:pt>
                <c:pt idx="26">
                  <c:v>25.012173589621188</c:v>
                </c:pt>
                <c:pt idx="27">
                  <c:v>25.012767614509574</c:v>
                </c:pt>
                <c:pt idx="28">
                  <c:v>25.01337099237124</c:v>
                </c:pt>
                <c:pt idx="29">
                  <c:v>25.013983879331235</c:v>
                </c:pt>
                <c:pt idx="30">
                  <c:v>25.014606458667462</c:v>
                </c:pt>
                <c:pt idx="31">
                  <c:v>25.015238929892973</c:v>
                </c:pt>
                <c:pt idx="32">
                  <c:v>25.01588149379694</c:v>
                </c:pt>
                <c:pt idx="33">
                  <c:v>25.016534338319708</c:v>
                </c:pt>
                <c:pt idx="34">
                  <c:v>25.017197629719135</c:v>
                </c:pt>
                <c:pt idx="35">
                  <c:v>25.017871511667835</c:v>
                </c:pt>
                <c:pt idx="36">
                  <c:v>25.018556112322702</c:v>
                </c:pt>
                <c:pt idx="37">
                  <c:v>25.019251556879851</c:v>
                </c:pt>
                <c:pt idx="38">
                  <c:v>25.019957981471759</c:v>
                </c:pt>
                <c:pt idx="39">
                  <c:v>25.020675543975539</c:v>
                </c:pt>
                <c:pt idx="40">
                  <c:v>25.021404428425619</c:v>
                </c:pt>
                <c:pt idx="41">
                  <c:v>25.022144841855916</c:v>
                </c:pt>
                <c:pt idx="42">
                  <c:v>25.022897004829225</c:v>
                </c:pt>
                <c:pt idx="43">
                  <c:v>25.023661138867503</c:v>
                </c:pt>
                <c:pt idx="44">
                  <c:v>25.024437454874569</c:v>
                </c:pt>
                <c:pt idx="45">
                  <c:v>25.025226146198136</c:v>
                </c:pt>
                <c:pt idx="46">
                  <c:v>25.026027388392027</c:v>
                </c:pt>
                <c:pt idx="47">
                  <c:v>25.026841345550302</c:v>
                </c:pt>
                <c:pt idx="48">
                  <c:v>25.027668181007009</c:v>
                </c:pt>
                <c:pt idx="49">
                  <c:v>25.028508068884907</c:v>
                </c:pt>
                <c:pt idx="50">
                  <c:v>25.029361202823658</c:v>
                </c:pt>
                <c:pt idx="51">
                  <c:v>25.030227799231788</c:v>
                </c:pt>
                <c:pt idx="52">
                  <c:v>25.031108094226479</c:v>
                </c:pt>
                <c:pt idx="53">
                  <c:v>25.032002335449484</c:v>
                </c:pt>
                <c:pt idx="54">
                  <c:v>25.032910771530094</c:v>
                </c:pt>
                <c:pt idx="55">
                  <c:v>25.033833642621683</c:v>
                </c:pt>
                <c:pt idx="56">
                  <c:v>25.034771174988553</c:v>
                </c:pt>
                <c:pt idx="57">
                  <c:v>25.03572358124141</c:v>
                </c:pt>
                <c:pt idx="58">
                  <c:v>25.036691065978999</c:v>
                </c:pt>
                <c:pt idx="59">
                  <c:v>25.037673834888981</c:v>
                </c:pt>
                <c:pt idx="60">
                  <c:v>25.03867210432966</c:v>
                </c:pt>
                <c:pt idx="61">
                  <c:v>25.039686108359938</c:v>
                </c:pt>
                <c:pt idx="62">
                  <c:v>25.040716101092428</c:v>
                </c:pt>
                <c:pt idx="63">
                  <c:v>25.041762353794315</c:v>
                </c:pt>
                <c:pt idx="64">
                  <c:v>25.04282514784137</c:v>
                </c:pt>
                <c:pt idx="65">
                  <c:v>25.043904765906952</c:v>
                </c:pt>
                <c:pt idx="66">
                  <c:v>25.0450014842496</c:v>
                </c:pt>
                <c:pt idx="67">
                  <c:v>25.046115568522776</c:v>
                </c:pt>
                <c:pt idx="68">
                  <c:v>25.047247274336659</c:v>
                </c:pt>
                <c:pt idx="69">
                  <c:v>25.048396852257209</c:v>
                </c:pt>
                <c:pt idx="70">
                  <c:v>25.04956455553295</c:v>
                </c:pt>
                <c:pt idx="71">
                  <c:v>25.050750648032309</c:v>
                </c:pt>
                <c:pt idx="72">
                  <c:v>25.051955409890699</c:v>
                </c:pt>
                <c:pt idx="73">
                  <c:v>25.053179139173643</c:v>
                </c:pt>
                <c:pt idx="74">
                  <c:v>25.054422149178816</c:v>
                </c:pt>
                <c:pt idx="75">
                  <c:v>25.055684762392367</c:v>
                </c:pt>
                <c:pt idx="76">
                  <c:v>25.056967303140912</c:v>
                </c:pt>
                <c:pt idx="77">
                  <c:v>25.058270091327291</c:v>
                </c:pt>
                <c:pt idx="78">
                  <c:v>25.059593439217821</c:v>
                </c:pt>
                <c:pt idx="79">
                  <c:v>25.060937652218808</c:v>
                </c:pt>
                <c:pt idx="80">
                  <c:v>25.062303033286472</c:v>
                </c:pt>
                <c:pt idx="81">
                  <c:v>25.063689889475828</c:v>
                </c:pt>
                <c:pt idx="82">
                  <c:v>25.065098538506017</c:v>
                </c:pt>
                <c:pt idx="83">
                  <c:v>25.066529313284367</c:v>
                </c:pt>
                <c:pt idx="84">
                  <c:v>25.067982563045362</c:v>
                </c:pt>
                <c:pt idx="85">
                  <c:v>25.069458650876363</c:v>
                </c:pt>
                <c:pt idx="86">
                  <c:v>25.070957948553083</c:v>
                </c:pt>
                <c:pt idx="87">
                  <c:v>25.072480830429381</c:v>
                </c:pt>
                <c:pt idx="88">
                  <c:v>25.074027668368558</c:v>
                </c:pt>
                <c:pt idx="89">
                  <c:v>25.075598829309126</c:v>
                </c:pt>
                <c:pt idx="90">
                  <c:v>25.077194676172081</c:v>
                </c:pt>
                <c:pt idx="91">
                  <c:v>25.078815571735852</c:v>
                </c:pt>
                <c:pt idx="92">
                  <c:v>25.080461884177943</c:v>
                </c:pt>
                <c:pt idx="93">
                  <c:v>25.082133992497575</c:v>
                </c:pt>
                <c:pt idx="94">
                  <c:v>25.083832290130321</c:v>
                </c:pt>
                <c:pt idx="95">
                  <c:v>25.085557185693759</c:v>
                </c:pt>
                <c:pt idx="96">
                  <c:v>25.087309100746314</c:v>
                </c:pt>
                <c:pt idx="97">
                  <c:v>25.089088465390844</c:v>
                </c:pt>
                <c:pt idx="98">
                  <c:v>25.090895713209694</c:v>
                </c:pt>
                <c:pt idx="99">
                  <c:v>25.092731277181006</c:v>
                </c:pt>
                <c:pt idx="100">
                  <c:v>25.094595587861779</c:v>
                </c:pt>
                <c:pt idx="101">
                  <c:v>25.096489074363458</c:v>
                </c:pt>
                <c:pt idx="102">
                  <c:v>25.098412167744804</c:v>
                </c:pt>
                <c:pt idx="103">
                  <c:v>25.100365305694002</c:v>
                </c:pt>
                <c:pt idx="104">
                  <c:v>25.102348937001175</c:v>
                </c:pt>
                <c:pt idx="105">
                  <c:v>25.104363524438529</c:v>
                </c:pt>
                <c:pt idx="106">
                  <c:v>25.106409545215115</c:v>
                </c:pt>
                <c:pt idx="107">
                  <c:v>25.108487488968528</c:v>
                </c:pt>
                <c:pt idx="108">
                  <c:v>25.110597854036918</c:v>
                </c:pt>
                <c:pt idx="109">
                  <c:v>25.112741143274711</c:v>
                </c:pt>
                <c:pt idx="110">
                  <c:v>25.114917860778508</c:v>
                </c:pt>
                <c:pt idx="111">
                  <c:v>25.117128510556782</c:v>
                </c:pt>
                <c:pt idx="112">
                  <c:v>25.11937359752779</c:v>
                </c:pt>
                <c:pt idx="113">
                  <c:v>25.121653630480541</c:v>
                </c:pt>
                <c:pt idx="114">
                  <c:v>25.123969126024491</c:v>
                </c:pt>
                <c:pt idx="115">
                  <c:v>25.126320612272977</c:v>
                </c:pt>
                <c:pt idx="116">
                  <c:v>25.128708631131428</c:v>
                </c:pt>
                <c:pt idx="117">
                  <c:v>25.131133738540473</c:v>
                </c:pt>
                <c:pt idx="118">
                  <c:v>25.133596502693084</c:v>
                </c:pt>
                <c:pt idx="119">
                  <c:v>25.136097500885612</c:v>
                </c:pt>
                <c:pt idx="120">
                  <c:v>25.13863731607335</c:v>
                </c:pt>
                <c:pt idx="121">
                  <c:v>25.141216534259542</c:v>
                </c:pt>
                <c:pt idx="122">
                  <c:v>25.143835743545726</c:v>
                </c:pt>
                <c:pt idx="123">
                  <c:v>25.146495535118206</c:v>
                </c:pt>
                <c:pt idx="124">
                  <c:v>25.149196505823447</c:v>
                </c:pt>
                <c:pt idx="125">
                  <c:v>25.151939261493986</c:v>
                </c:pt>
                <c:pt idx="126">
                  <c:v>25.15472441997666</c:v>
                </c:pt>
                <c:pt idx="127">
                  <c:v>25.157552612944208</c:v>
                </c:pt>
                <c:pt idx="128">
                  <c:v>25.160424485986987</c:v>
                </c:pt>
                <c:pt idx="129">
                  <c:v>25.163340697042642</c:v>
                </c:pt>
                <c:pt idx="130">
                  <c:v>25.166301913745912</c:v>
                </c:pt>
                <c:pt idx="131">
                  <c:v>25.169308810603123</c:v>
                </c:pt>
                <c:pt idx="132">
                  <c:v>25.172362066921554</c:v>
                </c:pt>
                <c:pt idx="133">
                  <c:v>25.175462366153919</c:v>
                </c:pt>
                <c:pt idx="134">
                  <c:v>25.17861039684842</c:v>
                </c:pt>
                <c:pt idx="135">
                  <c:v>25.1818068548802</c:v>
                </c:pt>
                <c:pt idx="136">
                  <c:v>25.18505244624529</c:v>
                </c:pt>
                <c:pt idx="137">
                  <c:v>25.188347889543977</c:v>
                </c:pt>
                <c:pt idx="138">
                  <c:v>25.191693917408045</c:v>
                </c:pt>
                <c:pt idx="139">
                  <c:v>25.195091276485453</c:v>
                </c:pt>
                <c:pt idx="140">
                  <c:v>25.198540726065392</c:v>
                </c:pt>
                <c:pt idx="141">
                  <c:v>25.202043035854292</c:v>
                </c:pt>
                <c:pt idx="142">
                  <c:v>25.205598983664807</c:v>
                </c:pt>
                <c:pt idx="143">
                  <c:v>25.209209353781873</c:v>
                </c:pt>
                <c:pt idx="144">
                  <c:v>25.212874936529918</c:v>
                </c:pt>
                <c:pt idx="145">
                  <c:v>25.216596529167411</c:v>
                </c:pt>
                <c:pt idx="146">
                  <c:v>25.22037493781048</c:v>
                </c:pt>
                <c:pt idx="147">
                  <c:v>25.224210979771321</c:v>
                </c:pt>
                <c:pt idx="148">
                  <c:v>25.228105485586529</c:v>
                </c:pt>
                <c:pt idx="149">
                  <c:v>25.232059300132246</c:v>
                </c:pt>
                <c:pt idx="150">
                  <c:v>25.236073282532743</c:v>
                </c:pt>
                <c:pt idx="151">
                  <c:v>25.240148304960041</c:v>
                </c:pt>
                <c:pt idx="152">
                  <c:v>25.244285250769831</c:v>
                </c:pt>
                <c:pt idx="153">
                  <c:v>25.248485012613699</c:v>
                </c:pt>
                <c:pt idx="154">
                  <c:v>25.25274849115328</c:v>
                </c:pt>
                <c:pt idx="155">
                  <c:v>25.257076594790043</c:v>
                </c:pt>
                <c:pt idx="156">
                  <c:v>25.26147024048861</c:v>
                </c:pt>
                <c:pt idx="157">
                  <c:v>25.265930355422409</c:v>
                </c:pt>
                <c:pt idx="158">
                  <c:v>25.270457878918858</c:v>
                </c:pt>
                <c:pt idx="159">
                  <c:v>25.27505376410377</c:v>
                </c:pt>
                <c:pt idx="160">
                  <c:v>25.279718978759629</c:v>
                </c:pt>
                <c:pt idx="161">
                  <c:v>25.28445450517717</c:v>
                </c:pt>
                <c:pt idx="162">
                  <c:v>25.289261339105217</c:v>
                </c:pt>
                <c:pt idx="163">
                  <c:v>25.294140488184986</c:v>
                </c:pt>
                <c:pt idx="164">
                  <c:v>25.299092970404509</c:v>
                </c:pt>
                <c:pt idx="165">
                  <c:v>25.304119813083691</c:v>
                </c:pt>
                <c:pt idx="166">
                  <c:v>25.3092220527145</c:v>
                </c:pt>
                <c:pt idx="167">
                  <c:v>25.31440073569841</c:v>
                </c:pt>
                <c:pt idx="168">
                  <c:v>25.31965691973711</c:v>
                </c:pt>
                <c:pt idx="169">
                  <c:v>25.3249916754332</c:v>
                </c:pt>
                <c:pt idx="170">
                  <c:v>25.330406087605468</c:v>
                </c:pt>
                <c:pt idx="171">
                  <c:v>25.33590125592972</c:v>
                </c:pt>
                <c:pt idx="172">
                  <c:v>25.341478294741982</c:v>
                </c:pt>
                <c:pt idx="173">
                  <c:v>25.347138332110564</c:v>
                </c:pt>
                <c:pt idx="174">
                  <c:v>25.352882508510312</c:v>
                </c:pt>
                <c:pt idx="175">
                  <c:v>25.358711975545756</c:v>
                </c:pt>
                <c:pt idx="176">
                  <c:v>25.364627895138035</c:v>
                </c:pt>
                <c:pt idx="177">
                  <c:v>25.370631439428369</c:v>
                </c:pt>
                <c:pt idx="178">
                  <c:v>25.376723791414179</c:v>
                </c:pt>
                <c:pt idx="179">
                  <c:v>25.38290614610036</c:v>
                </c:pt>
                <c:pt idx="180">
                  <c:v>25.389179711791392</c:v>
                </c:pt>
                <c:pt idx="181">
                  <c:v>25.395545711116963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</c:numCache>
            </c:numRef>
          </c:yVal>
          <c:smooth val="1"/>
        </c:ser>
        <c:axId val="96695424"/>
        <c:axId val="96697344"/>
      </c:scatterChart>
      <c:scatterChart>
        <c:scatterStyle val="smoothMarker"/>
        <c:ser>
          <c:idx val="0"/>
          <c:order val="0"/>
          <c:tx>
            <c:strRef>
              <c:f>'Remplissage (2)'!$C$34</c:f>
              <c:strCache>
                <c:ptCount val="1"/>
                <c:pt idx="0">
                  <c:v>P</c:v>
                </c:pt>
              </c:strCache>
            </c:strRef>
          </c:tx>
          <c:xVal>
            <c:numRef>
              <c:f>'Remplissage (2)'!$B$35:$B$467</c:f>
              <c:numCache>
                <c:formatCode>General</c:formatCode>
                <c:ptCount val="433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  <c:pt idx="241">
                  <c:v>241</c:v>
                </c:pt>
                <c:pt idx="242">
                  <c:v>242</c:v>
                </c:pt>
                <c:pt idx="243">
                  <c:v>243</c:v>
                </c:pt>
                <c:pt idx="244">
                  <c:v>244</c:v>
                </c:pt>
                <c:pt idx="245">
                  <c:v>245</c:v>
                </c:pt>
                <c:pt idx="246">
                  <c:v>246</c:v>
                </c:pt>
                <c:pt idx="247">
                  <c:v>247</c:v>
                </c:pt>
                <c:pt idx="248">
                  <c:v>248</c:v>
                </c:pt>
                <c:pt idx="249">
                  <c:v>249</c:v>
                </c:pt>
                <c:pt idx="250">
                  <c:v>250</c:v>
                </c:pt>
                <c:pt idx="251">
                  <c:v>251</c:v>
                </c:pt>
                <c:pt idx="252">
                  <c:v>252</c:v>
                </c:pt>
                <c:pt idx="253">
                  <c:v>253</c:v>
                </c:pt>
                <c:pt idx="254">
                  <c:v>254</c:v>
                </c:pt>
                <c:pt idx="255">
                  <c:v>255</c:v>
                </c:pt>
                <c:pt idx="256">
                  <c:v>256</c:v>
                </c:pt>
                <c:pt idx="257">
                  <c:v>257</c:v>
                </c:pt>
                <c:pt idx="258">
                  <c:v>258</c:v>
                </c:pt>
                <c:pt idx="259">
                  <c:v>259</c:v>
                </c:pt>
                <c:pt idx="260">
                  <c:v>260</c:v>
                </c:pt>
                <c:pt idx="261">
                  <c:v>261</c:v>
                </c:pt>
                <c:pt idx="262">
                  <c:v>262</c:v>
                </c:pt>
                <c:pt idx="263">
                  <c:v>263</c:v>
                </c:pt>
                <c:pt idx="264">
                  <c:v>264</c:v>
                </c:pt>
                <c:pt idx="265">
                  <c:v>265</c:v>
                </c:pt>
                <c:pt idx="266">
                  <c:v>266</c:v>
                </c:pt>
                <c:pt idx="267">
                  <c:v>267</c:v>
                </c:pt>
                <c:pt idx="268">
                  <c:v>268</c:v>
                </c:pt>
                <c:pt idx="269">
                  <c:v>269</c:v>
                </c:pt>
                <c:pt idx="270">
                  <c:v>270</c:v>
                </c:pt>
                <c:pt idx="271">
                  <c:v>271</c:v>
                </c:pt>
                <c:pt idx="272">
                  <c:v>272</c:v>
                </c:pt>
                <c:pt idx="273">
                  <c:v>273</c:v>
                </c:pt>
                <c:pt idx="274">
                  <c:v>274</c:v>
                </c:pt>
                <c:pt idx="275">
                  <c:v>275</c:v>
                </c:pt>
                <c:pt idx="276">
                  <c:v>276</c:v>
                </c:pt>
                <c:pt idx="277">
                  <c:v>277</c:v>
                </c:pt>
                <c:pt idx="278">
                  <c:v>278</c:v>
                </c:pt>
                <c:pt idx="279">
                  <c:v>279</c:v>
                </c:pt>
                <c:pt idx="280">
                  <c:v>280</c:v>
                </c:pt>
                <c:pt idx="281">
                  <c:v>281</c:v>
                </c:pt>
                <c:pt idx="282">
                  <c:v>282</c:v>
                </c:pt>
                <c:pt idx="283">
                  <c:v>283</c:v>
                </c:pt>
                <c:pt idx="284">
                  <c:v>284</c:v>
                </c:pt>
                <c:pt idx="285">
                  <c:v>285</c:v>
                </c:pt>
                <c:pt idx="286">
                  <c:v>286</c:v>
                </c:pt>
                <c:pt idx="287">
                  <c:v>287</c:v>
                </c:pt>
                <c:pt idx="288">
                  <c:v>288</c:v>
                </c:pt>
                <c:pt idx="289">
                  <c:v>289</c:v>
                </c:pt>
                <c:pt idx="290">
                  <c:v>290</c:v>
                </c:pt>
                <c:pt idx="291">
                  <c:v>291</c:v>
                </c:pt>
                <c:pt idx="292">
                  <c:v>292</c:v>
                </c:pt>
                <c:pt idx="293">
                  <c:v>293</c:v>
                </c:pt>
                <c:pt idx="294">
                  <c:v>294</c:v>
                </c:pt>
                <c:pt idx="295">
                  <c:v>295</c:v>
                </c:pt>
                <c:pt idx="296">
                  <c:v>296</c:v>
                </c:pt>
                <c:pt idx="297">
                  <c:v>297</c:v>
                </c:pt>
                <c:pt idx="298">
                  <c:v>298</c:v>
                </c:pt>
                <c:pt idx="299">
                  <c:v>299</c:v>
                </c:pt>
                <c:pt idx="300">
                  <c:v>300</c:v>
                </c:pt>
                <c:pt idx="301">
                  <c:v>301</c:v>
                </c:pt>
                <c:pt idx="302">
                  <c:v>302</c:v>
                </c:pt>
                <c:pt idx="303">
                  <c:v>303</c:v>
                </c:pt>
                <c:pt idx="304">
                  <c:v>304</c:v>
                </c:pt>
                <c:pt idx="305">
                  <c:v>305</c:v>
                </c:pt>
                <c:pt idx="306">
                  <c:v>306</c:v>
                </c:pt>
                <c:pt idx="307">
                  <c:v>307</c:v>
                </c:pt>
                <c:pt idx="308">
                  <c:v>308</c:v>
                </c:pt>
                <c:pt idx="309">
                  <c:v>309</c:v>
                </c:pt>
                <c:pt idx="310">
                  <c:v>310</c:v>
                </c:pt>
                <c:pt idx="311">
                  <c:v>311</c:v>
                </c:pt>
                <c:pt idx="312">
                  <c:v>312</c:v>
                </c:pt>
                <c:pt idx="313">
                  <c:v>313</c:v>
                </c:pt>
                <c:pt idx="314">
                  <c:v>314</c:v>
                </c:pt>
                <c:pt idx="315">
                  <c:v>315</c:v>
                </c:pt>
                <c:pt idx="316">
                  <c:v>316</c:v>
                </c:pt>
                <c:pt idx="317">
                  <c:v>317</c:v>
                </c:pt>
                <c:pt idx="318">
                  <c:v>318</c:v>
                </c:pt>
                <c:pt idx="319">
                  <c:v>319</c:v>
                </c:pt>
                <c:pt idx="320">
                  <c:v>320</c:v>
                </c:pt>
                <c:pt idx="321">
                  <c:v>321</c:v>
                </c:pt>
                <c:pt idx="322">
                  <c:v>322</c:v>
                </c:pt>
                <c:pt idx="323">
                  <c:v>323</c:v>
                </c:pt>
                <c:pt idx="324">
                  <c:v>324</c:v>
                </c:pt>
                <c:pt idx="325">
                  <c:v>325</c:v>
                </c:pt>
                <c:pt idx="326">
                  <c:v>326</c:v>
                </c:pt>
                <c:pt idx="327">
                  <c:v>327</c:v>
                </c:pt>
                <c:pt idx="328">
                  <c:v>328</c:v>
                </c:pt>
                <c:pt idx="329">
                  <c:v>329</c:v>
                </c:pt>
                <c:pt idx="330">
                  <c:v>330</c:v>
                </c:pt>
                <c:pt idx="331">
                  <c:v>331</c:v>
                </c:pt>
                <c:pt idx="332">
                  <c:v>332</c:v>
                </c:pt>
                <c:pt idx="333">
                  <c:v>333</c:v>
                </c:pt>
                <c:pt idx="334">
                  <c:v>334</c:v>
                </c:pt>
                <c:pt idx="335">
                  <c:v>335</c:v>
                </c:pt>
                <c:pt idx="336">
                  <c:v>336</c:v>
                </c:pt>
                <c:pt idx="337">
                  <c:v>337</c:v>
                </c:pt>
                <c:pt idx="338">
                  <c:v>338</c:v>
                </c:pt>
                <c:pt idx="339">
                  <c:v>339</c:v>
                </c:pt>
                <c:pt idx="340">
                  <c:v>340</c:v>
                </c:pt>
                <c:pt idx="341">
                  <c:v>341</c:v>
                </c:pt>
                <c:pt idx="342">
                  <c:v>342</c:v>
                </c:pt>
                <c:pt idx="343">
                  <c:v>343</c:v>
                </c:pt>
                <c:pt idx="344">
                  <c:v>344</c:v>
                </c:pt>
                <c:pt idx="345">
                  <c:v>345</c:v>
                </c:pt>
                <c:pt idx="346">
                  <c:v>346</c:v>
                </c:pt>
                <c:pt idx="347">
                  <c:v>347</c:v>
                </c:pt>
                <c:pt idx="348">
                  <c:v>348</c:v>
                </c:pt>
                <c:pt idx="349">
                  <c:v>349</c:v>
                </c:pt>
                <c:pt idx="350">
                  <c:v>350</c:v>
                </c:pt>
                <c:pt idx="351">
                  <c:v>351</c:v>
                </c:pt>
                <c:pt idx="352">
                  <c:v>352</c:v>
                </c:pt>
                <c:pt idx="353">
                  <c:v>353</c:v>
                </c:pt>
                <c:pt idx="354">
                  <c:v>354</c:v>
                </c:pt>
                <c:pt idx="355">
                  <c:v>355</c:v>
                </c:pt>
                <c:pt idx="356">
                  <c:v>356</c:v>
                </c:pt>
                <c:pt idx="357">
                  <c:v>357</c:v>
                </c:pt>
                <c:pt idx="358">
                  <c:v>358</c:v>
                </c:pt>
                <c:pt idx="359">
                  <c:v>359</c:v>
                </c:pt>
                <c:pt idx="360">
                  <c:v>360</c:v>
                </c:pt>
                <c:pt idx="361">
                  <c:v>361</c:v>
                </c:pt>
                <c:pt idx="362">
                  <c:v>362</c:v>
                </c:pt>
                <c:pt idx="363">
                  <c:v>363</c:v>
                </c:pt>
                <c:pt idx="364">
                  <c:v>364</c:v>
                </c:pt>
                <c:pt idx="365">
                  <c:v>365</c:v>
                </c:pt>
                <c:pt idx="366">
                  <c:v>366</c:v>
                </c:pt>
                <c:pt idx="367">
                  <c:v>367</c:v>
                </c:pt>
                <c:pt idx="368">
                  <c:v>368</c:v>
                </c:pt>
                <c:pt idx="369">
                  <c:v>369</c:v>
                </c:pt>
                <c:pt idx="370">
                  <c:v>370</c:v>
                </c:pt>
                <c:pt idx="371">
                  <c:v>371</c:v>
                </c:pt>
                <c:pt idx="372">
                  <c:v>372</c:v>
                </c:pt>
                <c:pt idx="373">
                  <c:v>373</c:v>
                </c:pt>
                <c:pt idx="374">
                  <c:v>374</c:v>
                </c:pt>
                <c:pt idx="375">
                  <c:v>375</c:v>
                </c:pt>
                <c:pt idx="376">
                  <c:v>376</c:v>
                </c:pt>
                <c:pt idx="377">
                  <c:v>377</c:v>
                </c:pt>
                <c:pt idx="378">
                  <c:v>378</c:v>
                </c:pt>
                <c:pt idx="379">
                  <c:v>379</c:v>
                </c:pt>
                <c:pt idx="380">
                  <c:v>380</c:v>
                </c:pt>
                <c:pt idx="381">
                  <c:v>381</c:v>
                </c:pt>
                <c:pt idx="382">
                  <c:v>382</c:v>
                </c:pt>
                <c:pt idx="383">
                  <c:v>383</c:v>
                </c:pt>
                <c:pt idx="384">
                  <c:v>384</c:v>
                </c:pt>
                <c:pt idx="385">
                  <c:v>385</c:v>
                </c:pt>
                <c:pt idx="386">
                  <c:v>386</c:v>
                </c:pt>
                <c:pt idx="387">
                  <c:v>387</c:v>
                </c:pt>
                <c:pt idx="388">
                  <c:v>388</c:v>
                </c:pt>
                <c:pt idx="389">
                  <c:v>389</c:v>
                </c:pt>
                <c:pt idx="390">
                  <c:v>390</c:v>
                </c:pt>
                <c:pt idx="391">
                  <c:v>391</c:v>
                </c:pt>
                <c:pt idx="392">
                  <c:v>392</c:v>
                </c:pt>
                <c:pt idx="393">
                  <c:v>393</c:v>
                </c:pt>
                <c:pt idx="394">
                  <c:v>394</c:v>
                </c:pt>
                <c:pt idx="395">
                  <c:v>395</c:v>
                </c:pt>
                <c:pt idx="396">
                  <c:v>396</c:v>
                </c:pt>
                <c:pt idx="397">
                  <c:v>397</c:v>
                </c:pt>
                <c:pt idx="398">
                  <c:v>398</c:v>
                </c:pt>
                <c:pt idx="399">
                  <c:v>399</c:v>
                </c:pt>
                <c:pt idx="400">
                  <c:v>400</c:v>
                </c:pt>
                <c:pt idx="401">
                  <c:v>401</c:v>
                </c:pt>
                <c:pt idx="402">
                  <c:v>402</c:v>
                </c:pt>
                <c:pt idx="403">
                  <c:v>403</c:v>
                </c:pt>
                <c:pt idx="404">
                  <c:v>404</c:v>
                </c:pt>
                <c:pt idx="405">
                  <c:v>405</c:v>
                </c:pt>
                <c:pt idx="406">
                  <c:v>406</c:v>
                </c:pt>
                <c:pt idx="407">
                  <c:v>407</c:v>
                </c:pt>
                <c:pt idx="408">
                  <c:v>408</c:v>
                </c:pt>
                <c:pt idx="409">
                  <c:v>409</c:v>
                </c:pt>
                <c:pt idx="410">
                  <c:v>410</c:v>
                </c:pt>
                <c:pt idx="411">
                  <c:v>411</c:v>
                </c:pt>
                <c:pt idx="412">
                  <c:v>412</c:v>
                </c:pt>
                <c:pt idx="413">
                  <c:v>413</c:v>
                </c:pt>
                <c:pt idx="414">
                  <c:v>414</c:v>
                </c:pt>
                <c:pt idx="415">
                  <c:v>415</c:v>
                </c:pt>
                <c:pt idx="416">
                  <c:v>416</c:v>
                </c:pt>
                <c:pt idx="417">
                  <c:v>417</c:v>
                </c:pt>
                <c:pt idx="418">
                  <c:v>418</c:v>
                </c:pt>
                <c:pt idx="419">
                  <c:v>419</c:v>
                </c:pt>
                <c:pt idx="420">
                  <c:v>420</c:v>
                </c:pt>
                <c:pt idx="421">
                  <c:v>421</c:v>
                </c:pt>
                <c:pt idx="422">
                  <c:v>422</c:v>
                </c:pt>
                <c:pt idx="423">
                  <c:v>423</c:v>
                </c:pt>
                <c:pt idx="424">
                  <c:v>424</c:v>
                </c:pt>
                <c:pt idx="425">
                  <c:v>425</c:v>
                </c:pt>
                <c:pt idx="426">
                  <c:v>426</c:v>
                </c:pt>
                <c:pt idx="427">
                  <c:v>427</c:v>
                </c:pt>
                <c:pt idx="428">
                  <c:v>428</c:v>
                </c:pt>
                <c:pt idx="429">
                  <c:v>429</c:v>
                </c:pt>
                <c:pt idx="430">
                  <c:v>430</c:v>
                </c:pt>
                <c:pt idx="431">
                  <c:v>431</c:v>
                </c:pt>
                <c:pt idx="432">
                  <c:v>432</c:v>
                </c:pt>
              </c:numCache>
            </c:numRef>
          </c:xVal>
          <c:yVal>
            <c:numRef>
              <c:f>'Remplissage (2)'!$C$35:$C$467</c:f>
              <c:numCache>
                <c:formatCode>General</c:formatCode>
                <c:ptCount val="433"/>
                <c:pt idx="0">
                  <c:v>3</c:v>
                </c:pt>
                <c:pt idx="1">
                  <c:v>2.7502394652013145</c:v>
                </c:pt>
                <c:pt idx="2">
                  <c:v>2.9062273101228393</c:v>
                </c:pt>
                <c:pt idx="3">
                  <c:v>3.3939436474118718</c:v>
                </c:pt>
                <c:pt idx="4">
                  <c:v>4.0405500055076988</c:v>
                </c:pt>
                <c:pt idx="5">
                  <c:v>4.6342827467486387</c:v>
                </c:pt>
                <c:pt idx="6">
                  <c:v>4.9928993878689907</c:v>
                </c:pt>
                <c:pt idx="7">
                  <c:v>5.0188910939962605</c:v>
                </c:pt>
                <c:pt idx="8">
                  <c:v>4.7248616724624952</c:v>
                </c:pt>
                <c:pt idx="9">
                  <c:v>4.2227593656527258</c:v>
                </c:pt>
                <c:pt idx="10">
                  <c:v>3.6825507445007974</c:v>
                </c:pt>
                <c:pt idx="11">
                  <c:v>3.2753493782820455</c:v>
                </c:pt>
                <c:pt idx="12">
                  <c:v>3.1199115154962893</c:v>
                </c:pt>
                <c:pt idx="13">
                  <c:v>3.2489640610529342</c:v>
                </c:pt>
                <c:pt idx="14">
                  <c:v>3.6044597404979322</c:v>
                </c:pt>
                <c:pt idx="15">
                  <c:v>4.0613256000520419</c:v>
                </c:pt>
                <c:pt idx="16">
                  <c:v>4.470584688128767</c:v>
                </c:pt>
                <c:pt idx="17">
                  <c:v>4.7073270581938544</c:v>
                </c:pt>
                <c:pt idx="18">
                  <c:v>4.7082947970617468</c:v>
                </c:pt>
                <c:pt idx="19">
                  <c:v>4.48789305014368</c:v>
                </c:pt>
                <c:pt idx="20">
                  <c:v>4.1288541222891819</c:v>
                </c:pt>
                <c:pt idx="21">
                  <c:v>3.752048151665369</c:v>
                </c:pt>
                <c:pt idx="22">
                  <c:v>3.4762732579388809</c:v>
                </c:pt>
                <c:pt idx="23">
                  <c:v>3.3812926162602186</c:v>
                </c:pt>
                <c:pt idx="24">
                  <c:v>3.4854351080398791</c:v>
                </c:pt>
                <c:pt idx="25">
                  <c:v>3.7437543272664633</c:v>
                </c:pt>
                <c:pt idx="26">
                  <c:v>4.0659889371818281</c:v>
                </c:pt>
                <c:pt idx="27">
                  <c:v>4.3475215197045785</c:v>
                </c:pt>
                <c:pt idx="28">
                  <c:v>4.5029298148876897</c:v>
                </c:pt>
                <c:pt idx="29">
                  <c:v>4.4915083993523606</c:v>
                </c:pt>
                <c:pt idx="30">
                  <c:v>4.3272392247020042</c:v>
                </c:pt>
                <c:pt idx="31">
                  <c:v>4.0710114801408892</c:v>
                </c:pt>
                <c:pt idx="32">
                  <c:v>3.8086316949161105</c:v>
                </c:pt>
                <c:pt idx="33">
                  <c:v>3.6224315790028934</c:v>
                </c:pt>
                <c:pt idx="34">
                  <c:v>3.5657792402466719</c:v>
                </c:pt>
                <c:pt idx="35">
                  <c:v>3.648257244773264</c:v>
                </c:pt>
                <c:pt idx="36">
                  <c:v>3.8354251415589631</c:v>
                </c:pt>
                <c:pt idx="37">
                  <c:v>4.0623090515445233</c:v>
                </c:pt>
                <c:pt idx="38">
                  <c:v>4.2555717305500931</c:v>
                </c:pt>
                <c:pt idx="39">
                  <c:v>4.3569328436914887</c:v>
                </c:pt>
                <c:pt idx="40">
                  <c:v>4.3404529502068243</c:v>
                </c:pt>
                <c:pt idx="41">
                  <c:v>4.2186389188500959</c:v>
                </c:pt>
                <c:pt idx="42">
                  <c:v>4.0361353997972218</c:v>
                </c:pt>
                <c:pt idx="43">
                  <c:v>3.8537516257801552</c:v>
                </c:pt>
                <c:pt idx="44">
                  <c:v>3.7284424525325912</c:v>
                </c:pt>
                <c:pt idx="45">
                  <c:v>3.6957661347890114</c:v>
                </c:pt>
                <c:pt idx="46">
                  <c:v>3.7601334230557297</c:v>
                </c:pt>
                <c:pt idx="47">
                  <c:v>3.8953844136201439</c:v>
                </c:pt>
                <c:pt idx="48">
                  <c:v>4.0548592769021656</c:v>
                </c:pt>
                <c:pt idx="49">
                  <c:v>4.1872374762456772</c:v>
                </c:pt>
                <c:pt idx="50">
                  <c:v>4.2528554883279366</c:v>
                </c:pt>
                <c:pt idx="51">
                  <c:v>4.2353783182513327</c:v>
                </c:pt>
                <c:pt idx="52">
                  <c:v>4.1454554912968549</c:v>
                </c:pt>
                <c:pt idx="53">
                  <c:v>4.0157078720208785</c:v>
                </c:pt>
                <c:pt idx="54">
                  <c:v>3.8891555128118185</c:v>
                </c:pt>
                <c:pt idx="55">
                  <c:v>3.805123841966811</c:v>
                </c:pt>
                <c:pt idx="56">
                  <c:v>3.7871953711941893</c:v>
                </c:pt>
                <c:pt idx="57">
                  <c:v>3.8368366159034828</c:v>
                </c:pt>
                <c:pt idx="58">
                  <c:v>3.9343252751269842</c:v>
                </c:pt>
                <c:pt idx="59">
                  <c:v>4.0462286248076094</c:v>
                </c:pt>
                <c:pt idx="60">
                  <c:v>4.1366951211947907</c:v>
                </c:pt>
                <c:pt idx="61">
                  <c:v>4.1788025697981803</c:v>
                </c:pt>
                <c:pt idx="62">
                  <c:v>4.1624150434272069</c:v>
                </c:pt>
                <c:pt idx="63">
                  <c:v>4.0963053712477269</c:v>
                </c:pt>
                <c:pt idx="64">
                  <c:v>4.0042327344940842</c:v>
                </c:pt>
                <c:pt idx="65">
                  <c:v>3.9165800694019133</c:v>
                </c:pt>
                <c:pt idx="66">
                  <c:v>3.8604471890065328</c:v>
                </c:pt>
                <c:pt idx="67">
                  <c:v>3.8513937328745316</c:v>
                </c:pt>
                <c:pt idx="68">
                  <c:v>3.8893046922945809</c:v>
                </c:pt>
                <c:pt idx="69">
                  <c:v>3.9594069908305265</c:v>
                </c:pt>
                <c:pt idx="70">
                  <c:v>4.0377965412198114</c:v>
                </c:pt>
                <c:pt idx="71">
                  <c:v>4.0994714109229813</c:v>
                </c:pt>
                <c:pt idx="72">
                  <c:v>4.126209424438513</c:v>
                </c:pt>
                <c:pt idx="73">
                  <c:v>4.1118391777677514</c:v>
                </c:pt>
                <c:pt idx="74">
                  <c:v>4.0634172514139095</c:v>
                </c:pt>
                <c:pt idx="75">
                  <c:v>3.998197043209927</c:v>
                </c:pt>
                <c:pt idx="76">
                  <c:v>3.9376001051741309</c:v>
                </c:pt>
                <c:pt idx="77">
                  <c:v>3.9002634877375888</c:v>
                </c:pt>
                <c:pt idx="78">
                  <c:v>3.896393829717022</c:v>
                </c:pt>
                <c:pt idx="79">
                  <c:v>3.925108250257662</c:v>
                </c:pt>
                <c:pt idx="80">
                  <c:v>3.9754034228211945</c:v>
                </c:pt>
                <c:pt idx="81">
                  <c:v>4.0302230726905801</c:v>
                </c:pt>
                <c:pt idx="82">
                  <c:v>4.0721618398271113</c:v>
                </c:pt>
                <c:pt idx="83">
                  <c:v>4.0889235942862792</c:v>
                </c:pt>
                <c:pt idx="84">
                  <c:v>4.0768443949465816</c:v>
                </c:pt>
                <c:pt idx="85">
                  <c:v>4.0414987584767248</c:v>
                </c:pt>
                <c:pt idx="86">
                  <c:v>3.995380897976911</c:v>
                </c:pt>
                <c:pt idx="87">
                  <c:v>3.9535686358569557</c:v>
                </c:pt>
                <c:pt idx="88">
                  <c:v>3.9288519544294407</c:v>
                </c:pt>
                <c:pt idx="89">
                  <c:v>3.9278817703172697</c:v>
                </c:pt>
                <c:pt idx="90">
                  <c:v>3.9494771445803427</c:v>
                </c:pt>
                <c:pt idx="91">
                  <c:v>3.9854835810054769</c:v>
                </c:pt>
                <c:pt idx="92">
                  <c:v>4.0237548561701741</c:v>
                </c:pt>
                <c:pt idx="93">
                  <c:v>4.0521953824908659</c:v>
                </c:pt>
                <c:pt idx="94">
                  <c:v>4.0625351201301898</c:v>
                </c:pt>
                <c:pt idx="95">
                  <c:v>4.0526744569075319</c:v>
                </c:pt>
                <c:pt idx="96">
                  <c:v>4.0269550474159708</c:v>
                </c:pt>
                <c:pt idx="97">
                  <c:v>3.9944010574105846</c:v>
                </c:pt>
                <c:pt idx="98">
                  <c:v>3.9656073559339768</c:v>
                </c:pt>
                <c:pt idx="99">
                  <c:v>3.9493319114931009</c:v>
                </c:pt>
                <c:pt idx="100">
                  <c:v>3.9498754399775429</c:v>
                </c:pt>
                <c:pt idx="101">
                  <c:v>3.9660170628290179</c:v>
                </c:pt>
                <c:pt idx="102">
                  <c:v>3.9917406207762185</c:v>
                </c:pt>
                <c:pt idx="103">
                  <c:v>4.0184129199584939</c:v>
                </c:pt>
                <c:pt idx="104">
                  <c:v>4.0376433676890677</c:v>
                </c:pt>
                <c:pt idx="105">
                  <c:v>4.0438896453265176</c:v>
                </c:pt>
                <c:pt idx="106">
                  <c:v>4.0360112708925717</c:v>
                </c:pt>
                <c:pt idx="107">
                  <c:v>4.0173510652504243</c:v>
                </c:pt>
                <c:pt idx="108">
                  <c:v>3.9944108098663365</c:v>
                </c:pt>
                <c:pt idx="109">
                  <c:v>3.9746227999778045</c:v>
                </c:pt>
                <c:pt idx="110">
                  <c:v>3.9639701909452145</c:v>
                </c:pt>
                <c:pt idx="111">
                  <c:v>3.9652089354599487</c:v>
                </c:pt>
                <c:pt idx="112">
                  <c:v>3.9772088270817325</c:v>
                </c:pt>
                <c:pt idx="113">
                  <c:v>3.9955492815195921</c:v>
                </c:pt>
                <c:pt idx="114">
                  <c:v>4.01410540811003</c:v>
                </c:pt>
                <c:pt idx="115">
                  <c:v>4.027067374226009</c:v>
                </c:pt>
                <c:pt idx="116">
                  <c:v>4.0307354429568196</c:v>
                </c:pt>
                <c:pt idx="117">
                  <c:v>4.0245439379260359</c:v>
                </c:pt>
                <c:pt idx="118">
                  <c:v>4.0110422443171663</c:v>
                </c:pt>
                <c:pt idx="119">
                  <c:v>3.9949038370452907</c:v>
                </c:pt>
                <c:pt idx="120">
                  <c:v>3.9813337062961756</c:v>
                </c:pt>
                <c:pt idx="121">
                  <c:v>3.9744093745276778</c:v>
                </c:pt>
                <c:pt idx="122">
                  <c:v>3.9758778520217932</c:v>
                </c:pt>
                <c:pt idx="123">
                  <c:v>3.984755671252036</c:v>
                </c:pt>
                <c:pt idx="124">
                  <c:v>3.9978066281588074</c:v>
                </c:pt>
                <c:pt idx="125">
                  <c:v>4.0106932049694048</c:v>
                </c:pt>
                <c:pt idx="126">
                  <c:v>4.0194000845303979</c:v>
                </c:pt>
                <c:pt idx="127">
                  <c:v>4.0214682157421651</c:v>
                </c:pt>
                <c:pt idx="128">
                  <c:v>4.0166657586472327</c:v>
                </c:pt>
                <c:pt idx="129">
                  <c:v>4.0069214081488758</c:v>
                </c:pt>
                <c:pt idx="130">
                  <c:v>3.9955869613089647</c:v>
                </c:pt>
                <c:pt idx="131">
                  <c:v>3.9863014311074867</c:v>
                </c:pt>
                <c:pt idx="132">
                  <c:v>3.9818364714684651</c:v>
                </c:pt>
                <c:pt idx="133">
                  <c:v>3.9832849105307955</c:v>
                </c:pt>
                <c:pt idx="134">
                  <c:v>3.989824342159598</c:v>
                </c:pt>
                <c:pt idx="135">
                  <c:v>3.9990936322982407</c:v>
                </c:pt>
                <c:pt idx="136">
                  <c:v>4.0080264701630668</c:v>
                </c:pt>
                <c:pt idx="137">
                  <c:v>4.0138531259574775</c:v>
                </c:pt>
                <c:pt idx="138">
                  <c:v>4.0149470513686598</c:v>
                </c:pt>
                <c:pt idx="139">
                  <c:v>4.0112615545409769</c:v>
                </c:pt>
                <c:pt idx="140">
                  <c:v>4.0042457092615482</c:v>
                </c:pt>
                <c:pt idx="141">
                  <c:v>3.9962982798839191</c:v>
                </c:pt>
                <c:pt idx="142">
                  <c:v>3.989959121305402</c:v>
                </c:pt>
                <c:pt idx="143">
                  <c:v>3.9871070559046498</c:v>
                </c:pt>
                <c:pt idx="144">
                  <c:v>3.9884143598363431</c:v>
                </c:pt>
                <c:pt idx="145">
                  <c:v>3.9932121789641837</c:v>
                </c:pt>
                <c:pt idx="146">
                  <c:v>3.9997832126922859</c:v>
                </c:pt>
                <c:pt idx="147">
                  <c:v>4.0059635683000048</c:v>
                </c:pt>
                <c:pt idx="148">
                  <c:v>4.0098465204242002</c:v>
                </c:pt>
                <c:pt idx="149">
                  <c:v>4.0103620109440294</c:v>
                </c:pt>
                <c:pt idx="150">
                  <c:v>4.0075586315955292</c:v>
                </c:pt>
                <c:pt idx="151">
                  <c:v>4.00251857265292</c:v>
                </c:pt>
                <c:pt idx="152">
                  <c:v>3.9969550255542288</c:v>
                </c:pt>
                <c:pt idx="153">
                  <c:v>3.992637644087226</c:v>
                </c:pt>
                <c:pt idx="154">
                  <c:v>3.9908362779671482</c:v>
                </c:pt>
                <c:pt idx="155">
                  <c:v>3.991955581291601</c:v>
                </c:pt>
                <c:pt idx="156">
                  <c:v>3.9954626808554297</c:v>
                </c:pt>
                <c:pt idx="157">
                  <c:v>4.0001121769167254</c:v>
                </c:pt>
                <c:pt idx="158">
                  <c:v>4.0043796318873914</c:v>
                </c:pt>
                <c:pt idx="159">
                  <c:v>4.0069551421813729</c:v>
                </c:pt>
                <c:pt idx="160">
                  <c:v>4.0071390826837145</c:v>
                </c:pt>
                <c:pt idx="161">
                  <c:v>4.005022517545588</c:v>
                </c:pt>
                <c:pt idx="162">
                  <c:v>4.0014093659176941</c:v>
                </c:pt>
                <c:pt idx="163">
                  <c:v>3.9975207641917061</c:v>
                </c:pt>
                <c:pt idx="164">
                  <c:v>3.9945875811505287</c:v>
                </c:pt>
                <c:pt idx="165">
                  <c:v>3.9934653572191072</c:v>
                </c:pt>
                <c:pt idx="166">
                  <c:v>3.9943905362208683</c:v>
                </c:pt>
                <c:pt idx="167">
                  <c:v>3.9969452931148544</c:v>
                </c:pt>
                <c:pt idx="168">
                  <c:v>4.0002289071631498</c:v>
                </c:pt>
                <c:pt idx="169">
                  <c:v>4.0031692547049245</c:v>
                </c:pt>
                <c:pt idx="170">
                  <c:v>4.0048683838891268</c:v>
                </c:pt>
                <c:pt idx="171">
                  <c:v>4.0048721070794437</c:v>
                </c:pt>
                <c:pt idx="172">
                  <c:v>4.0032841470830176</c:v>
                </c:pt>
                <c:pt idx="173">
                  <c:v>4.0006988887525585</c:v>
                </c:pt>
                <c:pt idx="174">
                  <c:v>3.9979850717111405</c:v>
                </c:pt>
                <c:pt idx="175">
                  <c:v>3.9959973029878659</c:v>
                </c:pt>
                <c:pt idx="176">
                  <c:v>3.9953100098330072</c:v>
                </c:pt>
                <c:pt idx="177">
                  <c:v>3.9960555275754408</c:v>
                </c:pt>
                <c:pt idx="178">
                  <c:v>3.9979103847300879</c:v>
                </c:pt>
                <c:pt idx="179">
                  <c:v>4.0002248089431172</c:v>
                </c:pt>
                <c:pt idx="180">
                  <c:v>4.0022460589519087</c:v>
                </c:pt>
                <c:pt idx="181">
                  <c:v>4.0033599691101323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</c:numCache>
            </c:numRef>
          </c:yVal>
          <c:smooth val="1"/>
        </c:ser>
        <c:axId val="218261760"/>
        <c:axId val="218259456"/>
      </c:scatterChart>
      <c:valAx>
        <c:axId val="96695424"/>
        <c:scaling>
          <c:orientation val="minMax"/>
        </c:scaling>
        <c:axPos val="b"/>
        <c:numFmt formatCode="General" sourceLinked="1"/>
        <c:tickLblPos val="nextTo"/>
        <c:crossAx val="96697344"/>
        <c:crosses val="autoZero"/>
        <c:crossBetween val="midCat"/>
      </c:valAx>
      <c:valAx>
        <c:axId val="96697344"/>
        <c:scaling>
          <c:orientation val="minMax"/>
        </c:scaling>
        <c:axPos val="l"/>
        <c:majorGridlines/>
        <c:numFmt formatCode="General" sourceLinked="1"/>
        <c:tickLblPos val="nextTo"/>
        <c:crossAx val="96695424"/>
        <c:crosses val="autoZero"/>
        <c:crossBetween val="midCat"/>
      </c:valAx>
      <c:valAx>
        <c:axId val="218259456"/>
        <c:scaling>
          <c:orientation val="minMax"/>
        </c:scaling>
        <c:axPos val="r"/>
        <c:numFmt formatCode="General" sourceLinked="1"/>
        <c:tickLblPos val="nextTo"/>
        <c:crossAx val="218261760"/>
        <c:crosses val="max"/>
        <c:crossBetween val="midCat"/>
      </c:valAx>
      <c:valAx>
        <c:axId val="218261760"/>
        <c:scaling>
          <c:orientation val="minMax"/>
        </c:scaling>
        <c:delete val="1"/>
        <c:axPos val="b"/>
        <c:numFmt formatCode="General" sourceLinked="1"/>
        <c:tickLblPos val="none"/>
        <c:crossAx val="218259456"/>
        <c:crossBetween val="midCat"/>
      </c:valAx>
    </c:plotArea>
    <c:legend>
      <c:legendPos val="r"/>
      <c:layout/>
    </c:legend>
    <c:plotVisOnly val="1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161925</xdr:colOff>
      <xdr:row>7</xdr:row>
      <xdr:rowOff>180975</xdr:rowOff>
    </xdr:from>
    <xdr:to>
      <xdr:col>9</xdr:col>
      <xdr:colOff>333375</xdr:colOff>
      <xdr:row>9</xdr:row>
      <xdr:rowOff>47625</xdr:rowOff>
    </xdr:to>
    <xdr:sp macro="" textlink="">
      <xdr:nvSpPr>
        <xdr:cNvPr id="2" name="Rectangle 1"/>
        <xdr:cNvSpPr/>
      </xdr:nvSpPr>
      <xdr:spPr>
        <a:xfrm>
          <a:off x="5038725" y="1514475"/>
          <a:ext cx="781050" cy="24765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fr-FR" sz="1100"/>
        </a:p>
      </xdr:txBody>
    </xdr:sp>
    <xdr:clientData/>
  </xdr:twoCellAnchor>
  <xdr:twoCellAnchor>
    <xdr:from>
      <xdr:col>10</xdr:col>
      <xdr:colOff>546686</xdr:colOff>
      <xdr:row>9</xdr:row>
      <xdr:rowOff>182496</xdr:rowOff>
    </xdr:from>
    <xdr:to>
      <xdr:col>22</xdr:col>
      <xdr:colOff>50426</xdr:colOff>
      <xdr:row>26</xdr:row>
      <xdr:rowOff>73639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161925</xdr:colOff>
      <xdr:row>7</xdr:row>
      <xdr:rowOff>180975</xdr:rowOff>
    </xdr:from>
    <xdr:to>
      <xdr:col>9</xdr:col>
      <xdr:colOff>333375</xdr:colOff>
      <xdr:row>9</xdr:row>
      <xdr:rowOff>47625</xdr:rowOff>
    </xdr:to>
    <xdr:sp macro="" textlink="">
      <xdr:nvSpPr>
        <xdr:cNvPr id="2" name="Rectangle 1"/>
        <xdr:cNvSpPr/>
      </xdr:nvSpPr>
      <xdr:spPr>
        <a:xfrm>
          <a:off x="5038725" y="1514475"/>
          <a:ext cx="781050" cy="24765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fr-FR" sz="1100"/>
        </a:p>
      </xdr:txBody>
    </xdr:sp>
    <xdr:clientData/>
  </xdr:twoCellAnchor>
  <xdr:twoCellAnchor>
    <xdr:from>
      <xdr:col>11</xdr:col>
      <xdr:colOff>244127</xdr:colOff>
      <xdr:row>0</xdr:row>
      <xdr:rowOff>115261</xdr:rowOff>
    </xdr:from>
    <xdr:to>
      <xdr:col>22</xdr:col>
      <xdr:colOff>352985</xdr:colOff>
      <xdr:row>17</xdr:row>
      <xdr:rowOff>6404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GCRY\1000913-C1243-JT-60SA\Dossier%20de%20definition\Macro_VH_(1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ta"/>
      <sheetName val="Fluides"/>
      <sheetName val="Property GasPak"/>
      <sheetName val="Property HePak"/>
    </sheetNames>
    <definedNames>
      <definedName name="Rho_"/>
      <definedName name="Z_"/>
    </defined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1:J465"/>
  <sheetViews>
    <sheetView topLeftCell="A19" zoomScale="85" zoomScaleNormal="85" workbookViewId="0">
      <selection activeCell="C34" sqref="C34"/>
    </sheetView>
  </sheetViews>
  <sheetFormatPr defaultRowHeight="15"/>
  <cols>
    <col min="1" max="16384" width="9.140625" style="1"/>
  </cols>
  <sheetData>
    <row r="11" spans="4:6">
      <c r="D11" s="1" t="s">
        <v>1</v>
      </c>
    </row>
    <row r="13" spans="4:6">
      <c r="D13" s="1" t="s">
        <v>2</v>
      </c>
      <c r="F13" s="1" t="s">
        <v>3</v>
      </c>
    </row>
    <row r="14" spans="4:6">
      <c r="D14" s="1" t="s">
        <v>4</v>
      </c>
      <c r="F14" s="1" t="s">
        <v>5</v>
      </c>
    </row>
    <row r="17" spans="2:10">
      <c r="B17" s="1" t="s">
        <v>6</v>
      </c>
    </row>
    <row r="18" spans="2:10">
      <c r="B18" s="1" t="s">
        <v>18</v>
      </c>
    </row>
    <row r="19" spans="2:10">
      <c r="B19" s="1" t="s">
        <v>19</v>
      </c>
    </row>
    <row r="22" spans="2:10">
      <c r="B22" s="1" t="s">
        <v>0</v>
      </c>
    </row>
    <row r="23" spans="2:10">
      <c r="E23" s="1" t="s">
        <v>20</v>
      </c>
      <c r="G23" s="1" t="s">
        <v>16</v>
      </c>
      <c r="I23" s="1" t="s">
        <v>17</v>
      </c>
    </row>
    <row r="24" spans="2:10">
      <c r="B24" s="3"/>
      <c r="D24" s="1" t="s">
        <v>8</v>
      </c>
      <c r="E24" s="1">
        <v>3</v>
      </c>
      <c r="F24" s="1" t="s">
        <v>11</v>
      </c>
      <c r="G24" s="1">
        <v>4</v>
      </c>
      <c r="I24" s="1" t="s">
        <v>21</v>
      </c>
      <c r="J24" s="1">
        <v>50</v>
      </c>
    </row>
    <row r="25" spans="2:10">
      <c r="B25" s="2"/>
      <c r="D25" s="1" t="s">
        <v>9</v>
      </c>
      <c r="E25" s="1">
        <v>200</v>
      </c>
      <c r="F25" s="1" t="s">
        <v>10</v>
      </c>
      <c r="G25" s="1">
        <v>500</v>
      </c>
      <c r="I25" s="1" t="s">
        <v>22</v>
      </c>
      <c r="J25" s="1">
        <v>0</v>
      </c>
    </row>
    <row r="26" spans="2:10">
      <c r="B26" s="2"/>
      <c r="D26" s="1" t="s">
        <v>12</v>
      </c>
      <c r="E26" s="1">
        <v>300</v>
      </c>
      <c r="F26" s="1" t="s">
        <v>13</v>
      </c>
    </row>
    <row r="27" spans="2:10">
      <c r="D27" s="1" t="s">
        <v>14</v>
      </c>
      <c r="E27" s="1">
        <v>1</v>
      </c>
      <c r="F27" s="1" t="s">
        <v>15</v>
      </c>
    </row>
    <row r="28" spans="2:10">
      <c r="B28" s="1" t="s">
        <v>23</v>
      </c>
    </row>
    <row r="30" spans="2:10">
      <c r="C30" s="1" t="s">
        <v>28</v>
      </c>
      <c r="G30" s="1" t="s">
        <v>29</v>
      </c>
    </row>
    <row r="31" spans="2:10">
      <c r="C31" s="1" t="s">
        <v>11</v>
      </c>
      <c r="G31" s="1" t="s">
        <v>10</v>
      </c>
    </row>
    <row r="32" spans="2:10">
      <c r="B32" s="2" t="s">
        <v>7</v>
      </c>
      <c r="C32" s="2" t="s">
        <v>8</v>
      </c>
      <c r="D32" s="2" t="s">
        <v>24</v>
      </c>
      <c r="E32" s="2" t="s">
        <v>25</v>
      </c>
      <c r="F32" s="2" t="s">
        <v>26</v>
      </c>
      <c r="G32" s="2" t="s">
        <v>27</v>
      </c>
    </row>
    <row r="33" spans="2:7">
      <c r="B33" s="2">
        <v>0</v>
      </c>
      <c r="C33" s="2">
        <v>3</v>
      </c>
      <c r="D33" s="2">
        <f>$G$24-C33</f>
        <v>1</v>
      </c>
      <c r="E33" s="2">
        <f>$J$24*D33</f>
        <v>50</v>
      </c>
      <c r="F33" s="2">
        <v>0</v>
      </c>
      <c r="G33" s="2">
        <f>E33+F33</f>
        <v>50</v>
      </c>
    </row>
    <row r="34" spans="2:7">
      <c r="B34" s="2">
        <v>1</v>
      </c>
      <c r="C34" s="2">
        <f>([1]!Z_(11,C33,$E$26)*8.314*$E$26/(4*$E$27)*G33+C33*10^5)/10 ^5</f>
        <v>3.3122006684983569</v>
      </c>
      <c r="D34" s="2">
        <f>$G$24-C34</f>
        <v>0.68779933150164307</v>
      </c>
      <c r="E34" s="2">
        <f>$J$24*D34</f>
        <v>34.389966575082155</v>
      </c>
      <c r="F34" s="2">
        <f>F33+$J$25*(B34-B33)*D34</f>
        <v>0</v>
      </c>
      <c r="G34" s="2">
        <f>E34+F34</f>
        <v>34.389966575082155</v>
      </c>
    </row>
    <row r="35" spans="2:7">
      <c r="B35" s="2">
        <f>B34+1</f>
        <v>2</v>
      </c>
      <c r="C35" s="2">
        <f>([1]!Z_(11,C34,$E$26)*8.314*$E$26/(4*$E$27)*G34+C34*10^5)/10 ^5</f>
        <v>3.5269626644184351</v>
      </c>
      <c r="D35" s="2">
        <f>$G$24-C35</f>
        <v>0.47303733558156491</v>
      </c>
      <c r="E35" s="2">
        <f>$J$24*D35</f>
        <v>23.651866779078247</v>
      </c>
      <c r="F35" s="2">
        <f>F34+$J$25*(B35-B34)*D35</f>
        <v>0</v>
      </c>
      <c r="G35" s="2">
        <f>E35+F35</f>
        <v>23.651866779078247</v>
      </c>
    </row>
    <row r="36" spans="2:7">
      <c r="B36" s="2">
        <f t="shared" ref="B36:B63" si="0">B35+1</f>
        <v>3</v>
      </c>
      <c r="C36" s="2">
        <f>([1]!Z_(11,C35,$E$26)*8.314*$E$26/(4*$E$27)*G35+C35*10^5)/10 ^5</f>
        <v>3.6746807422330101</v>
      </c>
      <c r="D36" s="2">
        <f t="shared" ref="D36:D99" si="1">$G$24-C36</f>
        <v>0.32531925776698989</v>
      </c>
      <c r="E36" s="2">
        <f t="shared" ref="E36:E99" si="2">$J$24*D36</f>
        <v>16.265962888349495</v>
      </c>
      <c r="F36" s="2">
        <f t="shared" ref="F36:F63" si="3">F35+$J$25*(B36-B35)*D36</f>
        <v>0</v>
      </c>
      <c r="G36" s="2">
        <f t="shared" ref="G36:G63" si="4">E36+F36</f>
        <v>16.265962888349495</v>
      </c>
    </row>
    <row r="37" spans="2:7">
      <c r="B37" s="2">
        <f t="shared" si="0"/>
        <v>4</v>
      </c>
      <c r="C37" s="2">
        <f>([1]!Z_(11,C36,$E$26)*8.314*$E$26/(4*$E$27)*G36+C36*10^5)/10 ^5</f>
        <v>3.7762768951948122</v>
      </c>
      <c r="D37" s="2">
        <f t="shared" si="1"/>
        <v>0.22372310480518776</v>
      </c>
      <c r="E37" s="2">
        <f t="shared" si="2"/>
        <v>11.186155240259389</v>
      </c>
      <c r="F37" s="2">
        <f t="shared" si="3"/>
        <v>0</v>
      </c>
      <c r="G37" s="2">
        <f t="shared" si="4"/>
        <v>11.186155240259389</v>
      </c>
    </row>
    <row r="38" spans="2:7">
      <c r="B38" s="2">
        <f t="shared" si="0"/>
        <v>5</v>
      </c>
      <c r="C38" s="2">
        <f>([1]!Z_(11,C37,$E$26)*8.314*$E$26/(4*$E$27)*G37+C37*10^5)/10 ^5</f>
        <v>3.8461481356523803</v>
      </c>
      <c r="D38" s="2">
        <f t="shared" si="1"/>
        <v>0.15385186434761966</v>
      </c>
      <c r="E38" s="2">
        <f t="shared" si="2"/>
        <v>7.692593217380983</v>
      </c>
      <c r="F38" s="2">
        <f t="shared" si="3"/>
        <v>0</v>
      </c>
      <c r="G38" s="2">
        <f t="shared" si="4"/>
        <v>7.692593217380983</v>
      </c>
    </row>
    <row r="39" spans="2:7">
      <c r="B39" s="2">
        <f t="shared" si="0"/>
        <v>6</v>
      </c>
      <c r="C39" s="2">
        <f>([1]!Z_(11,C38,$E$26)*8.314*$E$26/(4*$E$27)*G38+C38*10^5)/10 ^5</f>
        <v>3.8941993336257803</v>
      </c>
      <c r="D39" s="2">
        <f t="shared" si="1"/>
        <v>0.1058006663742197</v>
      </c>
      <c r="E39" s="2">
        <f t="shared" si="2"/>
        <v>5.2900333187109849</v>
      </c>
      <c r="F39" s="2">
        <f t="shared" si="3"/>
        <v>0</v>
      </c>
      <c r="G39" s="2">
        <f t="shared" si="4"/>
        <v>5.2900333187109849</v>
      </c>
    </row>
    <row r="40" spans="2:7">
      <c r="B40" s="2">
        <f t="shared" si="0"/>
        <v>7</v>
      </c>
      <c r="C40" s="2">
        <f>([1]!Z_(11,C39,$E$26)*8.314*$E$26/(4*$E$27)*G39+C39*10^5)/10 ^5</f>
        <v>3.9272438482805025</v>
      </c>
      <c r="D40" s="2">
        <f t="shared" si="1"/>
        <v>7.2756151719497453E-2</v>
      </c>
      <c r="E40" s="2">
        <f t="shared" si="2"/>
        <v>3.6378075859748726</v>
      </c>
      <c r="F40" s="2">
        <f t="shared" si="3"/>
        <v>0</v>
      </c>
      <c r="G40" s="2">
        <f t="shared" si="4"/>
        <v>3.6378075859748726</v>
      </c>
    </row>
    <row r="41" spans="2:7">
      <c r="B41" s="2">
        <f t="shared" si="0"/>
        <v>8</v>
      </c>
      <c r="C41" s="2">
        <f>([1]!Z_(11,C40,$E$26)*8.314*$E$26/(4*$E$27)*G40+C40*10^5)/10 ^5</f>
        <v>3.9499679769582836</v>
      </c>
      <c r="D41" s="2">
        <f t="shared" si="1"/>
        <v>5.0032023041716389E-2</v>
      </c>
      <c r="E41" s="2">
        <f t="shared" si="2"/>
        <v>2.5016011520858195</v>
      </c>
      <c r="F41" s="2">
        <f t="shared" si="3"/>
        <v>0</v>
      </c>
      <c r="G41" s="2">
        <f t="shared" si="4"/>
        <v>2.5016011520858195</v>
      </c>
    </row>
    <row r="42" spans="2:7">
      <c r="B42" s="2">
        <f t="shared" si="0"/>
        <v>9</v>
      </c>
      <c r="C42" s="2">
        <f>([1]!Z_(11,C41,$E$26)*8.314*$E$26/(4*$E$27)*G41+C41*10^5)/10 ^5</f>
        <v>3.9655947780795082</v>
      </c>
      <c r="D42" s="2">
        <f t="shared" si="1"/>
        <v>3.440522192049178E-2</v>
      </c>
      <c r="E42" s="2">
        <f t="shared" si="2"/>
        <v>1.720261096024589</v>
      </c>
      <c r="F42" s="2">
        <f t="shared" si="3"/>
        <v>0</v>
      </c>
      <c r="G42" s="2">
        <f t="shared" si="4"/>
        <v>1.720261096024589</v>
      </c>
    </row>
    <row r="43" spans="2:7">
      <c r="B43" s="2">
        <f t="shared" si="0"/>
        <v>10</v>
      </c>
      <c r="C43" s="2">
        <f>([1]!Z_(11,C42,$E$26)*8.314*$E$26/(4*$E$27)*G42+C42*10^5)/10 ^5</f>
        <v>3.9763408434940271</v>
      </c>
      <c r="D43" s="2">
        <f t="shared" si="1"/>
        <v>2.3659156505972945E-2</v>
      </c>
      <c r="E43" s="2">
        <f t="shared" si="2"/>
        <v>1.1829578252986472</v>
      </c>
      <c r="F43" s="2">
        <f t="shared" si="3"/>
        <v>0</v>
      </c>
      <c r="G43" s="2">
        <f t="shared" si="4"/>
        <v>1.1829578252986472</v>
      </c>
    </row>
    <row r="44" spans="2:7">
      <c r="B44" s="2">
        <f t="shared" si="0"/>
        <v>11</v>
      </c>
      <c r="C44" s="2">
        <f>([1]!Z_(11,C43,$E$26)*8.314*$E$26/(4*$E$27)*G43+C43*10^5)/10 ^5</f>
        <v>3.9837305382952142</v>
      </c>
      <c r="D44" s="2">
        <f t="shared" si="1"/>
        <v>1.6269461704785826E-2</v>
      </c>
      <c r="E44" s="2">
        <f t="shared" si="2"/>
        <v>0.81347308523929129</v>
      </c>
      <c r="F44" s="2">
        <f t="shared" si="3"/>
        <v>0</v>
      </c>
      <c r="G44" s="2">
        <f t="shared" si="4"/>
        <v>0.81347308523929129</v>
      </c>
    </row>
    <row r="45" spans="2:7">
      <c r="B45" s="2">
        <f t="shared" si="0"/>
        <v>12</v>
      </c>
      <c r="C45" s="2">
        <f>([1]!Z_(11,C44,$E$26)*8.314*$E$26/(4*$E$27)*G44+C44*10^5)/10 ^5</f>
        <v>3.9888121548674298</v>
      </c>
      <c r="D45" s="2">
        <f t="shared" si="1"/>
        <v>1.1187845132570207E-2</v>
      </c>
      <c r="E45" s="2">
        <f t="shared" si="2"/>
        <v>0.55939225662851033</v>
      </c>
      <c r="F45" s="2">
        <f t="shared" si="3"/>
        <v>0</v>
      </c>
      <c r="G45" s="2">
        <f t="shared" si="4"/>
        <v>0.55939225662851033</v>
      </c>
    </row>
    <row r="46" spans="2:7">
      <c r="B46" s="2">
        <f t="shared" si="0"/>
        <v>13</v>
      </c>
      <c r="C46" s="2">
        <f>([1]!Z_(11,C45,$E$26)*8.314*$E$26/(4*$E$27)*G45+C45*10^5)/10 ^5</f>
        <v>3.9923065833881632</v>
      </c>
      <c r="D46" s="2">
        <f t="shared" si="1"/>
        <v>7.6934166118367564E-3</v>
      </c>
      <c r="E46" s="2">
        <f t="shared" si="2"/>
        <v>0.38467083059183782</v>
      </c>
      <c r="F46" s="2">
        <f t="shared" si="3"/>
        <v>0</v>
      </c>
      <c r="G46" s="2">
        <f t="shared" si="4"/>
        <v>0.38467083059183782</v>
      </c>
    </row>
    <row r="47" spans="2:7">
      <c r="B47" s="2">
        <f t="shared" si="0"/>
        <v>14</v>
      </c>
      <c r="C47" s="2">
        <f>([1]!Z_(11,C46,$E$26)*8.314*$E$26/(4*$E$27)*G46+C46*10^5)/10 ^5</f>
        <v>3.9947095606334502</v>
      </c>
      <c r="D47" s="2">
        <f t="shared" si="1"/>
        <v>5.2904393665498262E-3</v>
      </c>
      <c r="E47" s="2">
        <f t="shared" si="2"/>
        <v>0.26452196832749131</v>
      </c>
      <c r="F47" s="2">
        <f t="shared" si="3"/>
        <v>0</v>
      </c>
      <c r="G47" s="2">
        <f t="shared" si="4"/>
        <v>0.26452196832749131</v>
      </c>
    </row>
    <row r="48" spans="2:7">
      <c r="B48" s="2">
        <f t="shared" si="0"/>
        <v>15</v>
      </c>
      <c r="C48" s="2">
        <f>([1]!Z_(11,C47,$E$26)*8.314*$E$26/(4*$E$27)*G47+C47*10^5)/10 ^5</f>
        <v>3.9963619889354205</v>
      </c>
      <c r="D48" s="2">
        <f t="shared" si="1"/>
        <v>3.638011064579505E-3</v>
      </c>
      <c r="E48" s="2">
        <f t="shared" si="2"/>
        <v>0.18190055322897525</v>
      </c>
      <c r="F48" s="2">
        <f t="shared" si="3"/>
        <v>0</v>
      </c>
      <c r="G48" s="2">
        <f t="shared" si="4"/>
        <v>0.18190055322897525</v>
      </c>
    </row>
    <row r="49" spans="2:7">
      <c r="B49" s="2">
        <f t="shared" si="0"/>
        <v>16</v>
      </c>
      <c r="C49" s="2">
        <f>([1]!Z_(11,C48,$E$26)*8.314*$E$26/(4*$E$27)*G48+C48*10^5)/10 ^5</f>
        <v>3.9974982947429543</v>
      </c>
      <c r="D49" s="2">
        <f t="shared" si="1"/>
        <v>2.5017052570457388E-3</v>
      </c>
      <c r="E49" s="2">
        <f t="shared" si="2"/>
        <v>0.12508526285228694</v>
      </c>
      <c r="F49" s="2">
        <f t="shared" si="3"/>
        <v>0</v>
      </c>
      <c r="G49" s="2">
        <f t="shared" si="4"/>
        <v>0.12508526285228694</v>
      </c>
    </row>
    <row r="50" spans="2:7">
      <c r="B50" s="2">
        <f t="shared" si="0"/>
        <v>17</v>
      </c>
      <c r="C50" s="2">
        <f>([1]!Z_(11,C49,$E$26)*8.314*$E$26/(4*$E$27)*G49+C49*10^5)/10 ^5</f>
        <v>3.998279684253625</v>
      </c>
      <c r="D50" s="2">
        <f t="shared" si="1"/>
        <v>1.7203157463749896E-3</v>
      </c>
      <c r="E50" s="2">
        <f t="shared" si="2"/>
        <v>8.6015787318749481E-2</v>
      </c>
      <c r="F50" s="2">
        <f t="shared" si="3"/>
        <v>0</v>
      </c>
      <c r="G50" s="2">
        <f t="shared" si="4"/>
        <v>8.6015787318749481E-2</v>
      </c>
    </row>
    <row r="51" spans="2:7">
      <c r="B51" s="2">
        <f t="shared" si="0"/>
        <v>18</v>
      </c>
      <c r="C51" s="2">
        <f>([1]!Z_(11,C50,$E$26)*8.314*$E$26/(4*$E$27)*G50+C50*10^5)/10 ^5</f>
        <v>3.9988170126037712</v>
      </c>
      <c r="D51" s="2">
        <f t="shared" si="1"/>
        <v>1.1829873962287962E-3</v>
      </c>
      <c r="E51" s="2">
        <f t="shared" si="2"/>
        <v>5.9149369811439811E-2</v>
      </c>
      <c r="F51" s="2">
        <f t="shared" si="3"/>
        <v>0</v>
      </c>
      <c r="G51" s="2">
        <f t="shared" si="4"/>
        <v>5.9149369811439811E-2</v>
      </c>
    </row>
    <row r="52" spans="2:7">
      <c r="B52" s="2">
        <f t="shared" si="0"/>
        <v>19</v>
      </c>
      <c r="C52" s="2">
        <f>([1]!Z_(11,C51,$E$26)*8.314*$E$26/(4*$E$27)*G51+C51*10^5)/10 ^5</f>
        <v>3.9991865103677591</v>
      </c>
      <c r="D52" s="2">
        <f t="shared" si="1"/>
        <v>8.1348963224092685E-4</v>
      </c>
      <c r="E52" s="2">
        <f t="shared" si="2"/>
        <v>4.0674481612046343E-2</v>
      </c>
      <c r="F52" s="2">
        <f t="shared" si="3"/>
        <v>0</v>
      </c>
      <c r="G52" s="2">
        <f t="shared" si="4"/>
        <v>4.0674481612046343E-2</v>
      </c>
    </row>
    <row r="53" spans="2:7">
      <c r="B53" s="2">
        <f t="shared" si="0"/>
        <v>20</v>
      </c>
      <c r="C53" s="2">
        <f>([1]!Z_(11,C52,$E$26)*8.314*$E$26/(4*$E$27)*G52+C52*10^5)/10 ^5</f>
        <v>3.9994405981558061</v>
      </c>
      <c r="D53" s="2">
        <f t="shared" si="1"/>
        <v>5.5940184419389638E-4</v>
      </c>
      <c r="E53" s="2">
        <f t="shared" si="2"/>
        <v>2.7970092209694819E-2</v>
      </c>
      <c r="F53" s="2">
        <f t="shared" si="3"/>
        <v>0</v>
      </c>
      <c r="G53" s="2">
        <f t="shared" si="4"/>
        <v>2.7970092209694819E-2</v>
      </c>
    </row>
    <row r="54" spans="2:7">
      <c r="B54" s="2">
        <f t="shared" si="0"/>
        <v>21</v>
      </c>
      <c r="C54" s="2">
        <f>([1]!Z_(11,C53,$E$26)*8.314*$E$26/(4*$E$27)*G53+C53*10^5)/10 ^5</f>
        <v>3.9996153234234173</v>
      </c>
      <c r="D54" s="2">
        <f t="shared" si="1"/>
        <v>3.8467657658269871E-4</v>
      </c>
      <c r="E54" s="2">
        <f t="shared" si="2"/>
        <v>1.9233828829134936E-2</v>
      </c>
      <c r="F54" s="2">
        <f t="shared" si="3"/>
        <v>0</v>
      </c>
      <c r="G54" s="2">
        <f t="shared" si="4"/>
        <v>1.9233828829134936E-2</v>
      </c>
    </row>
    <row r="55" spans="2:7">
      <c r="B55" s="2">
        <f t="shared" si="0"/>
        <v>22</v>
      </c>
      <c r="C55" s="2">
        <f>([1]!Z_(11,C54,$E$26)*8.314*$E$26/(4*$E$27)*G54+C54*10^5)/10 ^5</f>
        <v>3.9997354744809104</v>
      </c>
      <c r="D55" s="2">
        <f t="shared" si="1"/>
        <v>2.6452551908962008E-4</v>
      </c>
      <c r="E55" s="2">
        <f t="shared" si="2"/>
        <v>1.3226275954481004E-2</v>
      </c>
      <c r="F55" s="2">
        <f t="shared" si="3"/>
        <v>0</v>
      </c>
      <c r="G55" s="2">
        <f t="shared" si="4"/>
        <v>1.3226275954481004E-2</v>
      </c>
    </row>
    <row r="56" spans="2:7">
      <c r="B56" s="2">
        <f t="shared" si="0"/>
        <v>23</v>
      </c>
      <c r="C56" s="2">
        <f>([1]!Z_(11,C55,$E$26)*8.314*$E$26/(4*$E$27)*G55+C55*10^5)/10 ^5</f>
        <v>3.9998180971944546</v>
      </c>
      <c r="D56" s="2">
        <f t="shared" si="1"/>
        <v>1.8190280554541971E-4</v>
      </c>
      <c r="E56" s="2">
        <f t="shared" si="2"/>
        <v>9.0951402772709855E-3</v>
      </c>
      <c r="F56" s="2">
        <f t="shared" si="3"/>
        <v>0</v>
      </c>
      <c r="G56" s="2">
        <f t="shared" si="4"/>
        <v>9.0951402772709855E-3</v>
      </c>
    </row>
    <row r="57" spans="2:7">
      <c r="B57" s="2">
        <f t="shared" si="0"/>
        <v>24</v>
      </c>
      <c r="C57" s="2">
        <f>([1]!Z_(11,C56,$E$26)*8.314*$E$26/(4*$E$27)*G56+C56*10^5)/10 ^5</f>
        <v>3.9998749132778846</v>
      </c>
      <c r="D57" s="2">
        <f t="shared" si="1"/>
        <v>1.2508672211541949E-4</v>
      </c>
      <c r="E57" s="2">
        <f t="shared" si="2"/>
        <v>6.2543361057709745E-3</v>
      </c>
      <c r="F57" s="2">
        <f t="shared" si="3"/>
        <v>0</v>
      </c>
      <c r="G57" s="2">
        <f t="shared" si="4"/>
        <v>6.2543361057709745E-3</v>
      </c>
    </row>
    <row r="58" spans="2:7">
      <c r="B58" s="2">
        <f t="shared" si="0"/>
        <v>25</v>
      </c>
      <c r="C58" s="2">
        <f>([1]!Z_(11,C57,$E$26)*8.314*$E$26/(4*$E$27)*G57+C57*10^5)/10 ^5</f>
        <v>3.9999139832515578</v>
      </c>
      <c r="D58" s="2">
        <f t="shared" si="1"/>
        <v>8.6016748442219182E-5</v>
      </c>
      <c r="E58" s="2">
        <f t="shared" si="2"/>
        <v>4.3008374221109591E-3</v>
      </c>
      <c r="F58" s="2">
        <f t="shared" si="3"/>
        <v>0</v>
      </c>
      <c r="G58" s="2">
        <f t="shared" si="4"/>
        <v>4.3008374221109591E-3</v>
      </c>
    </row>
    <row r="59" spans="2:7">
      <c r="B59" s="2">
        <f t="shared" si="0"/>
        <v>26</v>
      </c>
      <c r="C59" s="2">
        <f>([1]!Z_(11,C58,$E$26)*8.314*$E$26/(4*$E$27)*G58+C58*10^5)/10 ^5</f>
        <v>3.999940849989291</v>
      </c>
      <c r="D59" s="2">
        <f t="shared" si="1"/>
        <v>5.9150010708997058E-5</v>
      </c>
      <c r="E59" s="2">
        <f t="shared" si="2"/>
        <v>2.9575005354498529E-3</v>
      </c>
      <c r="F59" s="2">
        <f t="shared" si="3"/>
        <v>0</v>
      </c>
      <c r="G59" s="2">
        <f t="shared" si="4"/>
        <v>2.9575005354498529E-3</v>
      </c>
    </row>
    <row r="60" spans="2:7">
      <c r="B60" s="2">
        <f t="shared" si="0"/>
        <v>27</v>
      </c>
      <c r="C60" s="2">
        <f>([1]!Z_(11,C59,$E$26)*8.314*$E$26/(4*$E$27)*G59+C59*10^5)/10 ^5</f>
        <v>3.9999593250871404</v>
      </c>
      <c r="D60" s="2">
        <f t="shared" si="1"/>
        <v>4.0674912859639534E-5</v>
      </c>
      <c r="E60" s="2">
        <f t="shared" si="2"/>
        <v>2.0337456429819767E-3</v>
      </c>
      <c r="F60" s="2">
        <f t="shared" si="3"/>
        <v>0</v>
      </c>
      <c r="G60" s="2">
        <f t="shared" si="4"/>
        <v>2.0337456429819767E-3</v>
      </c>
    </row>
    <row r="61" spans="2:7">
      <c r="B61" s="2">
        <f t="shared" si="0"/>
        <v>28</v>
      </c>
      <c r="C61" s="2">
        <f>([1]!Z_(11,C60,$E$26)*8.314*$E$26/(4*$E$27)*G60+C60*10^5)/10 ^5</f>
        <v>3.999972029615718</v>
      </c>
      <c r="D61" s="2">
        <f t="shared" si="1"/>
        <v>2.7970384282038907E-5</v>
      </c>
      <c r="E61" s="2">
        <f t="shared" si="2"/>
        <v>1.3985192141019454E-3</v>
      </c>
      <c r="F61" s="2">
        <f t="shared" si="3"/>
        <v>0</v>
      </c>
      <c r="G61" s="2">
        <f t="shared" si="4"/>
        <v>1.3985192141019454E-3</v>
      </c>
    </row>
    <row r="62" spans="2:7">
      <c r="B62" s="2">
        <f t="shared" si="0"/>
        <v>29</v>
      </c>
      <c r="C62" s="2">
        <f>([1]!Z_(11,C61,$E$26)*8.314*$E$26/(4*$E$27)*G61+C61*10^5)/10 ^5</f>
        <v>3.9999807659724431</v>
      </c>
      <c r="D62" s="2">
        <f t="shared" si="1"/>
        <v>1.9234027556880307E-5</v>
      </c>
      <c r="E62" s="2">
        <f t="shared" si="2"/>
        <v>9.6170137784401533E-4</v>
      </c>
      <c r="F62" s="2">
        <f t="shared" si="3"/>
        <v>0</v>
      </c>
      <c r="G62" s="2">
        <f t="shared" si="4"/>
        <v>9.6170137784401533E-4</v>
      </c>
    </row>
    <row r="63" spans="2:7">
      <c r="B63" s="2">
        <f t="shared" si="0"/>
        <v>30</v>
      </c>
      <c r="C63" s="2">
        <f>([1]!Z_(11,C62,$E$26)*8.314*$E$26/(4*$E$27)*G62+C62*10^5)/10 ^5</f>
        <v>3.9999867735883901</v>
      </c>
      <c r="D63" s="2">
        <f t="shared" si="1"/>
        <v>1.3226411609945643E-5</v>
      </c>
      <c r="E63" s="2">
        <f t="shared" si="2"/>
        <v>6.6132058049728215E-4</v>
      </c>
      <c r="F63" s="2">
        <f t="shared" si="3"/>
        <v>0</v>
      </c>
      <c r="G63" s="2">
        <f t="shared" si="4"/>
        <v>6.6132058049728215E-4</v>
      </c>
    </row>
    <row r="64" spans="2:7">
      <c r="B64" s="2">
        <f t="shared" ref="B64:B127" si="5">B63+1</f>
        <v>31</v>
      </c>
      <c r="C64" s="2">
        <f>([1]!Z_(11,C63,$E$26)*8.314*$E$26/(4*$E$27)*G63+C63*10^5)/10 ^5</f>
        <v>3.999990904766912</v>
      </c>
      <c r="D64" s="2">
        <f t="shared" si="1"/>
        <v>9.0952330880078591E-6</v>
      </c>
      <c r="E64" s="2">
        <f t="shared" si="2"/>
        <v>4.5476165440039296E-4</v>
      </c>
      <c r="F64" s="2">
        <f t="shared" ref="F64:F127" si="6">F63+$J$25*(B64-B63)*D64</f>
        <v>0</v>
      </c>
      <c r="G64" s="2">
        <f t="shared" ref="G64:G127" si="7">E64+F64</f>
        <v>4.5476165440039296E-4</v>
      </c>
    </row>
    <row r="65" spans="2:7">
      <c r="B65" s="2">
        <f t="shared" si="5"/>
        <v>32</v>
      </c>
      <c r="C65" s="2">
        <f>([1]!Z_(11,C64,$E$26)*8.314*$E$26/(4*$E$27)*G64+C64*10^5)/10 ^5</f>
        <v>3.9999937456002961</v>
      </c>
      <c r="D65" s="2">
        <f t="shared" si="1"/>
        <v>6.2543997039199439E-6</v>
      </c>
      <c r="E65" s="2">
        <f t="shared" si="2"/>
        <v>3.127199851959972E-4</v>
      </c>
      <c r="F65" s="2">
        <f t="shared" si="6"/>
        <v>0</v>
      </c>
      <c r="G65" s="2">
        <f t="shared" si="7"/>
        <v>3.127199851959972E-4</v>
      </c>
    </row>
    <row r="66" spans="2:7">
      <c r="B66" s="2">
        <f t="shared" si="5"/>
        <v>33</v>
      </c>
      <c r="C66" s="2">
        <f>([1]!Z_(11,C65,$E$26)*8.314*$E$26/(4*$E$27)*G65+C65*10^5)/10 ^5</f>
        <v>3.9999956991189496</v>
      </c>
      <c r="D66" s="2">
        <f t="shared" si="1"/>
        <v>4.300881050411931E-6</v>
      </c>
      <c r="E66" s="2">
        <f t="shared" si="2"/>
        <v>2.1504405252059655E-4</v>
      </c>
      <c r="F66" s="2">
        <f t="shared" si="6"/>
        <v>0</v>
      </c>
      <c r="G66" s="2">
        <f t="shared" si="7"/>
        <v>2.1504405252059655E-4</v>
      </c>
    </row>
    <row r="67" spans="2:7">
      <c r="B67" s="2">
        <f t="shared" si="5"/>
        <v>34</v>
      </c>
      <c r="C67" s="2">
        <f>([1]!Z_(11,C66,$E$26)*8.314*$E$26/(4*$E$27)*G66+C66*10^5)/10 ^5</f>
        <v>3.9999970424695133</v>
      </c>
      <c r="D67" s="2">
        <f t="shared" si="1"/>
        <v>2.9575304867357488E-6</v>
      </c>
      <c r="E67" s="2">
        <f t="shared" si="2"/>
        <v>1.4787652433678744E-4</v>
      </c>
      <c r="F67" s="2">
        <f t="shared" si="6"/>
        <v>0</v>
      </c>
      <c r="G67" s="2">
        <f t="shared" si="7"/>
        <v>1.4787652433678744E-4</v>
      </c>
    </row>
    <row r="68" spans="2:7">
      <c r="B68" s="2">
        <f t="shared" si="5"/>
        <v>35</v>
      </c>
      <c r="C68" s="2">
        <f>([1]!Z_(11,C67,$E$26)*8.314*$E$26/(4*$E$27)*G67+C67*10^5)/10 ^5</f>
        <v>3.9999979662337846</v>
      </c>
      <c r="D68" s="2">
        <f t="shared" si="1"/>
        <v>2.0337662154368275E-6</v>
      </c>
      <c r="E68" s="2">
        <f t="shared" si="2"/>
        <v>1.0168831077184137E-4</v>
      </c>
      <c r="F68" s="2">
        <f t="shared" si="6"/>
        <v>0</v>
      </c>
      <c r="G68" s="2">
        <f t="shared" si="7"/>
        <v>1.0168831077184137E-4</v>
      </c>
    </row>
    <row r="69" spans="2:7">
      <c r="B69" s="2">
        <f t="shared" si="5"/>
        <v>36</v>
      </c>
      <c r="C69" s="2">
        <f>([1]!Z_(11,C68,$E$26)*8.314*$E$26/(4*$E$27)*G68+C68*10^5)/10 ^5</f>
        <v>3.99999860146665</v>
      </c>
      <c r="D69" s="2">
        <f t="shared" si="1"/>
        <v>1.3985333500166064E-6</v>
      </c>
      <c r="E69" s="2">
        <f t="shared" si="2"/>
        <v>6.992666750083032E-5</v>
      </c>
      <c r="F69" s="2">
        <f t="shared" si="6"/>
        <v>0</v>
      </c>
      <c r="G69" s="2">
        <f t="shared" si="7"/>
        <v>6.992666750083032E-5</v>
      </c>
    </row>
    <row r="70" spans="2:7">
      <c r="B70" s="2">
        <f t="shared" si="5"/>
        <v>37</v>
      </c>
      <c r="C70" s="2">
        <f>([1]!Z_(11,C69,$E$26)*8.314*$E$26/(4*$E$27)*G69+C69*10^5)/10 ^5</f>
        <v>3.999999038288907</v>
      </c>
      <c r="D70" s="2">
        <f t="shared" si="1"/>
        <v>9.6171109298381907E-7</v>
      </c>
      <c r="E70" s="2">
        <f t="shared" si="2"/>
        <v>4.8085554649190954E-5</v>
      </c>
      <c r="F70" s="2">
        <f t="shared" si="6"/>
        <v>0</v>
      </c>
      <c r="G70" s="2">
        <f t="shared" si="7"/>
        <v>4.8085554649190954E-5</v>
      </c>
    </row>
    <row r="71" spans="2:7">
      <c r="B71" s="2">
        <f t="shared" si="5"/>
        <v>38</v>
      </c>
      <c r="C71" s="2">
        <f>([1]!Z_(11,C70,$E$26)*8.314*$E$26/(4*$E$27)*G70+C70*10^5)/10 ^5</f>
        <v>3.9999993386727413</v>
      </c>
      <c r="D71" s="2">
        <f t="shared" si="1"/>
        <v>6.6132725873302434E-7</v>
      </c>
      <c r="E71" s="2">
        <f t="shared" si="2"/>
        <v>3.3066362936651217E-5</v>
      </c>
      <c r="F71" s="2">
        <f t="shared" si="6"/>
        <v>0</v>
      </c>
      <c r="G71" s="2">
        <f t="shared" si="7"/>
        <v>3.3066362936651217E-5</v>
      </c>
    </row>
    <row r="72" spans="2:7">
      <c r="B72" s="2">
        <f t="shared" si="5"/>
        <v>39</v>
      </c>
      <c r="C72" s="2">
        <f>([1]!Z_(11,C71,$E$26)*8.314*$E$26/(4*$E$27)*G71+C71*10^5)/10 ^5</f>
        <v>3.9999995452337544</v>
      </c>
      <c r="D72" s="2">
        <f t="shared" si="1"/>
        <v>4.5476624555007561E-7</v>
      </c>
      <c r="E72" s="2">
        <f t="shared" si="2"/>
        <v>2.273831227750378E-5</v>
      </c>
      <c r="F72" s="2">
        <f t="shared" si="6"/>
        <v>0</v>
      </c>
      <c r="G72" s="2">
        <f t="shared" si="7"/>
        <v>2.273831227750378E-5</v>
      </c>
    </row>
    <row r="73" spans="2:7">
      <c r="B73" s="2">
        <f t="shared" si="5"/>
        <v>40</v>
      </c>
      <c r="C73" s="2">
        <f>([1]!Z_(11,C72,$E$26)*8.314*$E$26/(4*$E$27)*G72+C72*10^5)/10 ^5</f>
        <v>3.999999687276858</v>
      </c>
      <c r="D73" s="2">
        <f t="shared" si="1"/>
        <v>3.1272314204855434E-7</v>
      </c>
      <c r="E73" s="2">
        <f t="shared" si="2"/>
        <v>1.5636157102427717E-5</v>
      </c>
      <c r="F73" s="2">
        <f t="shared" si="6"/>
        <v>0</v>
      </c>
      <c r="G73" s="2">
        <f t="shared" si="7"/>
        <v>1.5636157102427717E-5</v>
      </c>
    </row>
    <row r="74" spans="2:7">
      <c r="B74" s="2">
        <f t="shared" si="5"/>
        <v>41</v>
      </c>
      <c r="C74" s="2">
        <f>([1]!Z_(11,C73,$E$26)*8.314*$E$26/(4*$E$27)*G73+C73*10^5)/10 ^5</f>
        <v>3.9999997849537769</v>
      </c>
      <c r="D74" s="2">
        <f t="shared" si="1"/>
        <v>2.1504622305101861E-7</v>
      </c>
      <c r="E74" s="2">
        <f t="shared" si="2"/>
        <v>1.0752311152550931E-5</v>
      </c>
      <c r="F74" s="2">
        <f t="shared" si="6"/>
        <v>0</v>
      </c>
      <c r="G74" s="2">
        <f t="shared" si="7"/>
        <v>1.0752311152550931E-5</v>
      </c>
    </row>
    <row r="75" spans="2:7">
      <c r="B75" s="2">
        <f t="shared" si="5"/>
        <v>42</v>
      </c>
      <c r="C75" s="2">
        <f>([1]!Z_(11,C74,$E$26)*8.314*$E$26/(4*$E$27)*G74+C74*10^5)/10 ^5</f>
        <v>3.9999998521219835</v>
      </c>
      <c r="D75" s="2">
        <f t="shared" si="1"/>
        <v>1.47878016498737E-7</v>
      </c>
      <c r="E75" s="2">
        <f t="shared" si="2"/>
        <v>7.3939008249368499E-6</v>
      </c>
      <c r="F75" s="2">
        <f t="shared" si="6"/>
        <v>0</v>
      </c>
      <c r="G75" s="2">
        <f t="shared" si="7"/>
        <v>7.3939008249368499E-6</v>
      </c>
    </row>
    <row r="76" spans="2:7">
      <c r="B76" s="2">
        <f t="shared" si="5"/>
        <v>43</v>
      </c>
      <c r="C76" s="2">
        <f>([1]!Z_(11,C75,$E$26)*8.314*$E$26/(4*$E$27)*G75+C75*10^5)/10 ^5</f>
        <v>3.999999898310663</v>
      </c>
      <c r="D76" s="2">
        <f t="shared" si="1"/>
        <v>1.0168933695098303E-7</v>
      </c>
      <c r="E76" s="2">
        <f t="shared" si="2"/>
        <v>5.0844668475491517E-6</v>
      </c>
      <c r="F76" s="2">
        <f t="shared" si="6"/>
        <v>0</v>
      </c>
      <c r="G76" s="2">
        <f t="shared" si="7"/>
        <v>5.0844668475491517E-6</v>
      </c>
    </row>
    <row r="77" spans="2:7">
      <c r="B77" s="2">
        <f t="shared" si="5"/>
        <v>44</v>
      </c>
      <c r="C77" s="2">
        <f>([1]!Z_(11,C76,$E$26)*8.314*$E$26/(4*$E$27)*G76+C76*10^5)/10 ^5</f>
        <v>3.9999999300726263</v>
      </c>
      <c r="D77" s="2">
        <f t="shared" si="1"/>
        <v>6.9927373669287363E-8</v>
      </c>
      <c r="E77" s="2">
        <f t="shared" si="2"/>
        <v>3.4963686834643681E-6</v>
      </c>
      <c r="F77" s="2">
        <f t="shared" si="6"/>
        <v>0</v>
      </c>
      <c r="G77" s="2">
        <f t="shared" si="7"/>
        <v>3.4963686834643681E-6</v>
      </c>
    </row>
    <row r="78" spans="2:7">
      <c r="B78" s="2">
        <f t="shared" si="5"/>
        <v>45</v>
      </c>
      <c r="C78" s="2">
        <f>([1]!Z_(11,C77,$E$26)*8.314*$E$26/(4*$E$27)*G77+C77*10^5)/10 ^5</f>
        <v>3.99999995191396</v>
      </c>
      <c r="D78" s="2">
        <f t="shared" si="1"/>
        <v>4.808604003869732E-8</v>
      </c>
      <c r="E78" s="2">
        <f t="shared" si="2"/>
        <v>2.404302001934866E-6</v>
      </c>
      <c r="F78" s="2">
        <f t="shared" si="6"/>
        <v>0</v>
      </c>
      <c r="G78" s="2">
        <f t="shared" si="7"/>
        <v>2.404302001934866E-6</v>
      </c>
    </row>
    <row r="79" spans="2:7">
      <c r="B79" s="2">
        <f t="shared" si="5"/>
        <v>46</v>
      </c>
      <c r="C79" s="2">
        <f>([1]!Z_(11,C78,$E$26)*8.314*$E$26/(4*$E$27)*G78+C78*10^5)/10 ^5</f>
        <v>3.9999999669333031</v>
      </c>
      <c r="D79" s="2">
        <f t="shared" si="1"/>
        <v>3.3066696936145945E-8</v>
      </c>
      <c r="E79" s="2">
        <f t="shared" si="2"/>
        <v>1.6533348468072973E-6</v>
      </c>
      <c r="F79" s="2">
        <f t="shared" si="6"/>
        <v>0</v>
      </c>
      <c r="G79" s="2">
        <f t="shared" si="7"/>
        <v>1.6533348468072973E-6</v>
      </c>
    </row>
    <row r="80" spans="2:7">
      <c r="B80" s="2">
        <f t="shared" si="5"/>
        <v>47</v>
      </c>
      <c r="C80" s="2">
        <f>([1]!Z_(11,C79,$E$26)*8.314*$E$26/(4*$E$27)*G79+C79*10^5)/10 ^5</f>
        <v>3.9999999772614578</v>
      </c>
      <c r="D80" s="2">
        <f t="shared" si="1"/>
        <v>2.2738542160283259E-8</v>
      </c>
      <c r="E80" s="2">
        <f t="shared" si="2"/>
        <v>1.136927108014163E-6</v>
      </c>
      <c r="F80" s="2">
        <f t="shared" si="6"/>
        <v>0</v>
      </c>
      <c r="G80" s="2">
        <f t="shared" si="7"/>
        <v>1.136927108014163E-6</v>
      </c>
    </row>
    <row r="81" spans="2:7">
      <c r="B81" s="2">
        <f t="shared" si="5"/>
        <v>48</v>
      </c>
      <c r="C81" s="2">
        <f>([1]!Z_(11,C80,$E$26)*8.314*$E$26/(4*$E$27)*G80+C80*10^5)/10 ^5</f>
        <v>3.9999999843636846</v>
      </c>
      <c r="D81" s="2">
        <f t="shared" si="1"/>
        <v>1.5636315353617647E-8</v>
      </c>
      <c r="E81" s="2">
        <f t="shared" si="2"/>
        <v>7.8181576768088235E-7</v>
      </c>
      <c r="F81" s="2">
        <f t="shared" si="6"/>
        <v>0</v>
      </c>
      <c r="G81" s="2">
        <f t="shared" si="7"/>
        <v>7.8181576768088235E-7</v>
      </c>
    </row>
    <row r="82" spans="2:7">
      <c r="B82" s="2">
        <f t="shared" si="5"/>
        <v>49</v>
      </c>
      <c r="C82" s="2">
        <f>([1]!Z_(11,C81,$E$26)*8.314*$E$26/(4*$E$27)*G81+C81*10^5)/10 ^5</f>
        <v>3.9999999892475802</v>
      </c>
      <c r="D82" s="2">
        <f t="shared" si="1"/>
        <v>1.0752419843385042E-8</v>
      </c>
      <c r="E82" s="2">
        <f t="shared" si="2"/>
        <v>5.3762099216925208E-7</v>
      </c>
      <c r="F82" s="2">
        <f t="shared" si="6"/>
        <v>0</v>
      </c>
      <c r="G82" s="2">
        <f t="shared" si="7"/>
        <v>5.3762099216925208E-7</v>
      </c>
    </row>
    <row r="83" spans="2:7">
      <c r="B83" s="2">
        <f t="shared" si="5"/>
        <v>50</v>
      </c>
      <c r="C83" s="2">
        <f>([1]!Z_(11,C82,$E$26)*8.314*$E$26/(4*$E$27)*G82+C82*10^5)/10 ^5</f>
        <v>3.9999999926060239</v>
      </c>
      <c r="D83" s="2">
        <f t="shared" si="1"/>
        <v>7.3939760980579194E-9</v>
      </c>
      <c r="E83" s="2">
        <f t="shared" si="2"/>
        <v>3.6969880490289597E-7</v>
      </c>
      <c r="F83" s="2">
        <f t="shared" si="6"/>
        <v>0</v>
      </c>
      <c r="G83" s="2">
        <f t="shared" si="7"/>
        <v>3.6969880490289597E-7</v>
      </c>
    </row>
    <row r="84" spans="2:7">
      <c r="B84" s="2">
        <f t="shared" si="5"/>
        <v>51</v>
      </c>
      <c r="C84" s="2">
        <f>([1]!Z_(11,C83,$E$26)*8.314*$E$26/(4*$E$27)*G83+C83*10^5)/10 ^5</f>
        <v>3.9999999949154819</v>
      </c>
      <c r="D84" s="2">
        <f t="shared" si="1"/>
        <v>5.0845181398528894E-9</v>
      </c>
      <c r="E84" s="2">
        <f t="shared" si="2"/>
        <v>2.5422590699264447E-7</v>
      </c>
      <c r="F84" s="2">
        <f t="shared" si="6"/>
        <v>0</v>
      </c>
      <c r="G84" s="2">
        <f t="shared" si="7"/>
        <v>2.5422590699264447E-7</v>
      </c>
    </row>
    <row r="85" spans="2:7">
      <c r="B85" s="2">
        <f t="shared" si="5"/>
        <v>52</v>
      </c>
      <c r="C85" s="2">
        <f>([1]!Z_(11,C84,$E$26)*8.314*$E$26/(4*$E$27)*G84+C84*10^5)/10 ^5</f>
        <v>3.9999999965035955</v>
      </c>
      <c r="D85" s="2">
        <f t="shared" si="1"/>
        <v>3.4964044992591425E-9</v>
      </c>
      <c r="E85" s="2">
        <f t="shared" si="2"/>
        <v>1.7482022496295713E-7</v>
      </c>
      <c r="F85" s="2">
        <f t="shared" si="6"/>
        <v>0</v>
      </c>
      <c r="G85" s="2">
        <f t="shared" si="7"/>
        <v>1.7482022496295713E-7</v>
      </c>
    </row>
    <row r="86" spans="2:7">
      <c r="B86" s="2">
        <f t="shared" si="5"/>
        <v>53</v>
      </c>
      <c r="C86" s="2">
        <f>([1]!Z_(11,C85,$E$26)*8.314*$E$26/(4*$E$27)*G85+C85*10^5)/10 ^5</f>
        <v>3.999999997595673</v>
      </c>
      <c r="D86" s="2">
        <f t="shared" si="1"/>
        <v>2.4043269597484596E-9</v>
      </c>
      <c r="E86" s="2">
        <f t="shared" si="2"/>
        <v>1.2021634798742298E-7</v>
      </c>
      <c r="F86" s="2">
        <f t="shared" si="6"/>
        <v>0</v>
      </c>
      <c r="G86" s="2">
        <f t="shared" si="7"/>
        <v>1.2021634798742298E-7</v>
      </c>
    </row>
    <row r="87" spans="2:7">
      <c r="B87" s="2">
        <f t="shared" si="5"/>
        <v>54</v>
      </c>
      <c r="C87" s="2">
        <f>([1]!Z_(11,C86,$E$26)*8.314*$E$26/(4*$E$27)*G86+C86*10^5)/10 ^5</f>
        <v>3.9999999983466479</v>
      </c>
      <c r="D87" s="2">
        <f t="shared" si="1"/>
        <v>1.6533521218775604E-9</v>
      </c>
      <c r="E87" s="2">
        <f t="shared" si="2"/>
        <v>8.2667606093878021E-8</v>
      </c>
      <c r="F87" s="2">
        <f t="shared" si="6"/>
        <v>0</v>
      </c>
      <c r="G87" s="2">
        <f t="shared" si="7"/>
        <v>8.2667606093878021E-8</v>
      </c>
    </row>
    <row r="88" spans="2:7">
      <c r="B88" s="2">
        <f t="shared" si="5"/>
        <v>55</v>
      </c>
      <c r="C88" s="2">
        <f>([1]!Z_(11,C87,$E$26)*8.314*$E$26/(4*$E$27)*G87+C87*10^5)/10 ^5</f>
        <v>3.999999998863061</v>
      </c>
      <c r="D88" s="2">
        <f t="shared" si="1"/>
        <v>1.1369389874005265E-9</v>
      </c>
      <c r="E88" s="2">
        <f t="shared" si="2"/>
        <v>5.6846949370026323E-8</v>
      </c>
      <c r="F88" s="2">
        <f t="shared" si="6"/>
        <v>0</v>
      </c>
      <c r="G88" s="2">
        <f t="shared" si="7"/>
        <v>5.6846949370026323E-8</v>
      </c>
    </row>
    <row r="89" spans="2:7">
      <c r="B89" s="2">
        <f t="shared" si="5"/>
        <v>56</v>
      </c>
      <c r="C89" s="2">
        <f>([1]!Z_(11,C88,$E$26)*8.314*$E$26/(4*$E$27)*G88+C88*10^5)/10 ^5</f>
        <v>3.9999999992181761</v>
      </c>
      <c r="D89" s="2">
        <f t="shared" si="1"/>
        <v>7.8182393892234359E-10</v>
      </c>
      <c r="E89" s="2">
        <f t="shared" si="2"/>
        <v>3.9091196946117179E-8</v>
      </c>
      <c r="F89" s="2">
        <f t="shared" si="6"/>
        <v>0</v>
      </c>
      <c r="G89" s="2">
        <f t="shared" si="7"/>
        <v>3.9091196946117179E-8</v>
      </c>
    </row>
    <row r="90" spans="2:7">
      <c r="B90" s="2">
        <f t="shared" si="5"/>
        <v>57</v>
      </c>
      <c r="C90" s="2">
        <f>([1]!Z_(11,C89,$E$26)*8.314*$E$26/(4*$E$27)*G89+C89*10^5)/10 ^5</f>
        <v>3.9999999994623736</v>
      </c>
      <c r="D90" s="2">
        <f t="shared" si="1"/>
        <v>5.3762638785315175E-10</v>
      </c>
      <c r="E90" s="2">
        <f t="shared" si="2"/>
        <v>2.6881319392657588E-8</v>
      </c>
      <c r="F90" s="2">
        <f t="shared" si="6"/>
        <v>0</v>
      </c>
      <c r="G90" s="2">
        <f t="shared" si="7"/>
        <v>2.6881319392657588E-8</v>
      </c>
    </row>
    <row r="91" spans="2:7">
      <c r="B91" s="2">
        <f t="shared" si="5"/>
        <v>58</v>
      </c>
      <c r="C91" s="2">
        <f>([1]!Z_(11,C90,$E$26)*8.314*$E$26/(4*$E$27)*G90+C90*10^5)/10 ^5</f>
        <v>3.9999999996302975</v>
      </c>
      <c r="D91" s="2">
        <f t="shared" si="1"/>
        <v>3.6970249084333773E-10</v>
      </c>
      <c r="E91" s="2">
        <f t="shared" si="2"/>
        <v>1.8485124542166886E-8</v>
      </c>
      <c r="F91" s="2">
        <f t="shared" si="6"/>
        <v>0</v>
      </c>
      <c r="G91" s="2">
        <f t="shared" si="7"/>
        <v>1.8485124542166886E-8</v>
      </c>
    </row>
    <row r="92" spans="2:7">
      <c r="B92" s="2">
        <f t="shared" si="5"/>
        <v>59</v>
      </c>
      <c r="C92" s="2">
        <f>([1]!Z_(11,C91,$E$26)*8.314*$E$26/(4*$E$27)*G91+C91*10^5)/10 ^5</f>
        <v>3.9999999997457718</v>
      </c>
      <c r="D92" s="2">
        <f t="shared" si="1"/>
        <v>2.542281940520752E-10</v>
      </c>
      <c r="E92" s="2">
        <f t="shared" si="2"/>
        <v>1.271140970260376E-8</v>
      </c>
      <c r="F92" s="2">
        <f t="shared" si="6"/>
        <v>0</v>
      </c>
      <c r="G92" s="2">
        <f t="shared" si="7"/>
        <v>1.271140970260376E-8</v>
      </c>
    </row>
    <row r="93" spans="2:7">
      <c r="B93" s="2">
        <f t="shared" si="5"/>
        <v>60</v>
      </c>
      <c r="C93" s="2">
        <f>([1]!Z_(11,C92,$E$26)*8.314*$E$26/(4*$E$27)*G92+C92*10^5)/10 ^5</f>
        <v>3.9999999998251781</v>
      </c>
      <c r="D93" s="2">
        <f t="shared" si="1"/>
        <v>1.7482193470641505E-10</v>
      </c>
      <c r="E93" s="2">
        <f t="shared" si="2"/>
        <v>8.7410967353207525E-9</v>
      </c>
      <c r="F93" s="2">
        <f t="shared" si="6"/>
        <v>0</v>
      </c>
      <c r="G93" s="2">
        <f t="shared" si="7"/>
        <v>8.7410967353207525E-9</v>
      </c>
    </row>
    <row r="94" spans="2:7">
      <c r="B94" s="2">
        <f t="shared" si="5"/>
        <v>61</v>
      </c>
      <c r="C94" s="2">
        <f>([1]!Z_(11,C93,$E$26)*8.314*$E$26/(4*$E$27)*G93+C93*10^5)/10 ^5</f>
        <v>3.9999999998797824</v>
      </c>
      <c r="D94" s="2">
        <f t="shared" si="1"/>
        <v>1.2021761364167105E-10</v>
      </c>
      <c r="E94" s="2">
        <f t="shared" si="2"/>
        <v>6.0108806820835525E-9</v>
      </c>
      <c r="F94" s="2">
        <f t="shared" si="6"/>
        <v>0</v>
      </c>
      <c r="G94" s="2">
        <f t="shared" si="7"/>
        <v>6.0108806820835525E-9</v>
      </c>
    </row>
    <row r="95" spans="2:7">
      <c r="B95" s="2">
        <f t="shared" si="5"/>
        <v>62</v>
      </c>
      <c r="C95" s="2">
        <f>([1]!Z_(11,C94,$E$26)*8.314*$E$26/(4*$E$27)*G94+C94*10^5)/10 ^5</f>
        <v>3.9999999999173319</v>
      </c>
      <c r="D95" s="2">
        <f t="shared" si="1"/>
        <v>8.2668094592008856E-11</v>
      </c>
      <c r="E95" s="2">
        <f t="shared" si="2"/>
        <v>4.1334047296004428E-9</v>
      </c>
      <c r="F95" s="2">
        <f t="shared" si="6"/>
        <v>0</v>
      </c>
      <c r="G95" s="2">
        <f t="shared" si="7"/>
        <v>4.1334047296004428E-9</v>
      </c>
    </row>
    <row r="96" spans="2:7">
      <c r="B96" s="2">
        <f t="shared" si="5"/>
        <v>63</v>
      </c>
      <c r="C96" s="2">
        <f>([1]!Z_(11,C95,$E$26)*8.314*$E$26/(4*$E$27)*G95+C95*10^5)/10 ^5</f>
        <v>3.9999999999431526</v>
      </c>
      <c r="D96" s="2">
        <f t="shared" si="1"/>
        <v>5.6847415663696665E-11</v>
      </c>
      <c r="E96" s="2">
        <f t="shared" si="2"/>
        <v>2.8423707831848333E-9</v>
      </c>
      <c r="F96" s="2">
        <f t="shared" si="6"/>
        <v>0</v>
      </c>
      <c r="G96" s="2">
        <f t="shared" si="7"/>
        <v>2.8423707831848333E-9</v>
      </c>
    </row>
    <row r="97" spans="2:7">
      <c r="B97" s="2">
        <f t="shared" si="5"/>
        <v>64</v>
      </c>
      <c r="C97" s="2">
        <f>([1]!Z_(11,C96,$E$26)*8.314*$E$26/(4*$E$27)*G96+C96*10^5)/10 ^5</f>
        <v>3.9999999999609082</v>
      </c>
      <c r="D97" s="2">
        <f t="shared" si="1"/>
        <v>3.9091840875471462E-11</v>
      </c>
      <c r="E97" s="2">
        <f t="shared" si="2"/>
        <v>1.9545920437735731E-9</v>
      </c>
      <c r="F97" s="2">
        <f t="shared" si="6"/>
        <v>0</v>
      </c>
      <c r="G97" s="2">
        <f t="shared" si="7"/>
        <v>1.9545920437735731E-9</v>
      </c>
    </row>
    <row r="98" spans="2:7">
      <c r="B98" s="2">
        <f t="shared" si="5"/>
        <v>65</v>
      </c>
      <c r="C98" s="2">
        <f>([1]!Z_(11,C97,$E$26)*8.314*$E$26/(4*$E$27)*G97+C97*10^5)/10 ^5</f>
        <v>3.9999999999731184</v>
      </c>
      <c r="D98" s="2">
        <f t="shared" si="1"/>
        <v>2.688160805064399E-11</v>
      </c>
      <c r="E98" s="2">
        <f t="shared" si="2"/>
        <v>1.3440804025321995E-9</v>
      </c>
      <c r="F98" s="2">
        <f t="shared" si="6"/>
        <v>0</v>
      </c>
      <c r="G98" s="2">
        <f t="shared" si="7"/>
        <v>1.3440804025321995E-9</v>
      </c>
    </row>
    <row r="99" spans="2:7">
      <c r="B99" s="2">
        <f t="shared" si="5"/>
        <v>66</v>
      </c>
      <c r="C99" s="2">
        <f>([1]!Z_(11,C98,$E$26)*8.314*$E$26/(4*$E$27)*G98+C98*10^5)/10 ^5</f>
        <v>3.9999999999815148</v>
      </c>
      <c r="D99" s="2">
        <f t="shared" si="1"/>
        <v>1.8485213360008856E-11</v>
      </c>
      <c r="E99" s="2">
        <f t="shared" si="2"/>
        <v>9.2426066800044282E-10</v>
      </c>
      <c r="F99" s="2">
        <f t="shared" si="6"/>
        <v>0</v>
      </c>
      <c r="G99" s="2">
        <f t="shared" si="7"/>
        <v>9.2426066800044282E-10</v>
      </c>
    </row>
    <row r="100" spans="2:7">
      <c r="B100" s="2">
        <f t="shared" si="5"/>
        <v>67</v>
      </c>
      <c r="C100" s="2">
        <f>([1]!Z_(11,C99,$E$26)*8.314*$E$26/(4*$E$27)*G99+C99*10^5)/10 ^5</f>
        <v>3.9999999999872884</v>
      </c>
      <c r="D100" s="2">
        <f t="shared" ref="D100:D163" si="8">$G$24-C100</f>
        <v>1.2711609542748192E-11</v>
      </c>
      <c r="E100" s="2">
        <f t="shared" ref="E100:E163" si="9">$J$24*D100</f>
        <v>6.3558047713740962E-10</v>
      </c>
      <c r="F100" s="2">
        <f t="shared" si="6"/>
        <v>0</v>
      </c>
      <c r="G100" s="2">
        <f t="shared" si="7"/>
        <v>6.3558047713740962E-10</v>
      </c>
    </row>
    <row r="101" spans="2:7">
      <c r="B101" s="2">
        <f t="shared" si="5"/>
        <v>68</v>
      </c>
      <c r="C101" s="2">
        <f>([1]!Z_(11,C100,$E$26)*8.314*$E$26/(4*$E$27)*G100+C100*10^5)/10 ^5</f>
        <v>3.999999999991259</v>
      </c>
      <c r="D101" s="2">
        <f t="shared" si="8"/>
        <v>8.7410079174787825E-12</v>
      </c>
      <c r="E101" s="2">
        <f t="shared" si="9"/>
        <v>4.3705039587393912E-10</v>
      </c>
      <c r="F101" s="2">
        <f t="shared" si="6"/>
        <v>0</v>
      </c>
      <c r="G101" s="2">
        <f t="shared" si="7"/>
        <v>4.3705039587393912E-10</v>
      </c>
    </row>
    <row r="102" spans="2:7">
      <c r="B102" s="2">
        <f t="shared" si="5"/>
        <v>69</v>
      </c>
      <c r="C102" s="2">
        <f>([1]!Z_(11,C101,$E$26)*8.314*$E$26/(4*$E$27)*G101+C101*10^5)/10 ^5</f>
        <v>3.9999999999939888</v>
      </c>
      <c r="D102" s="2">
        <f t="shared" si="8"/>
        <v>6.0111915445304476E-12</v>
      </c>
      <c r="E102" s="2">
        <f t="shared" si="9"/>
        <v>3.0055957722652238E-10</v>
      </c>
      <c r="F102" s="2">
        <f t="shared" si="6"/>
        <v>0</v>
      </c>
      <c r="G102" s="2">
        <f t="shared" si="7"/>
        <v>3.0055957722652238E-10</v>
      </c>
    </row>
    <row r="103" spans="2:7">
      <c r="B103" s="2">
        <f t="shared" si="5"/>
        <v>70</v>
      </c>
      <c r="C103" s="2">
        <f>([1]!Z_(11,C102,$E$26)*8.314*$E$26/(4*$E$27)*G102+C102*10^5)/10 ^5</f>
        <v>3.9999999999958669</v>
      </c>
      <c r="D103" s="2">
        <f t="shared" si="8"/>
        <v>4.1331382760745328E-12</v>
      </c>
      <c r="E103" s="2">
        <f t="shared" si="9"/>
        <v>2.0665691380372664E-10</v>
      </c>
      <c r="F103" s="2">
        <f t="shared" si="6"/>
        <v>0</v>
      </c>
      <c r="G103" s="2">
        <f t="shared" si="7"/>
        <v>2.0665691380372664E-10</v>
      </c>
    </row>
    <row r="104" spans="2:7">
      <c r="B104" s="2">
        <f t="shared" si="5"/>
        <v>71</v>
      </c>
      <c r="C104" s="2">
        <f>([1]!Z_(11,C103,$E$26)*8.314*$E$26/(4*$E$27)*G103+C103*10^5)/10 ^5</f>
        <v>3.9999999999971578</v>
      </c>
      <c r="D104" s="2">
        <f t="shared" si="8"/>
        <v>2.8421709430404007E-12</v>
      </c>
      <c r="E104" s="2">
        <f t="shared" si="9"/>
        <v>1.4210854715202004E-10</v>
      </c>
      <c r="F104" s="2">
        <f t="shared" si="6"/>
        <v>0</v>
      </c>
      <c r="G104" s="2">
        <f t="shared" si="7"/>
        <v>1.4210854715202004E-10</v>
      </c>
    </row>
    <row r="105" spans="2:7">
      <c r="B105" s="2">
        <f t="shared" si="5"/>
        <v>72</v>
      </c>
      <c r="C105" s="2">
        <f>([1]!Z_(11,C104,$E$26)*8.314*$E$26/(4*$E$27)*G104+C104*10^5)/10 ^5</f>
        <v>3.9999999999980456</v>
      </c>
      <c r="D105" s="2">
        <f t="shared" si="8"/>
        <v>1.9544366125501256E-12</v>
      </c>
      <c r="E105" s="2">
        <f t="shared" si="9"/>
        <v>9.7721830627506279E-11</v>
      </c>
      <c r="F105" s="2">
        <f t="shared" si="6"/>
        <v>0</v>
      </c>
      <c r="G105" s="2">
        <f t="shared" si="7"/>
        <v>9.7721830627506279E-11</v>
      </c>
    </row>
    <row r="106" spans="2:7">
      <c r="B106" s="2">
        <f t="shared" si="5"/>
        <v>73</v>
      </c>
      <c r="C106" s="2">
        <f>([1]!Z_(11,C105,$E$26)*8.314*$E$26/(4*$E$27)*G105+C105*10^5)/10 ^5</f>
        <v>3.9999999999986562</v>
      </c>
      <c r="D106" s="2">
        <f t="shared" si="8"/>
        <v>1.3438139490062895E-12</v>
      </c>
      <c r="E106" s="2">
        <f t="shared" si="9"/>
        <v>6.7190697450314474E-11</v>
      </c>
      <c r="F106" s="2">
        <f t="shared" si="6"/>
        <v>0</v>
      </c>
      <c r="G106" s="2">
        <f t="shared" si="7"/>
        <v>6.7190697450314474E-11</v>
      </c>
    </row>
    <row r="107" spans="2:7">
      <c r="B107" s="2">
        <f t="shared" si="5"/>
        <v>74</v>
      </c>
      <c r="C107" s="2">
        <f>([1]!Z_(11,C106,$E$26)*8.314*$E$26/(4*$E$27)*G106+C106*10^5)/10 ^5</f>
        <v>3.9999999999990759</v>
      </c>
      <c r="D107" s="2">
        <f t="shared" si="8"/>
        <v>9.241496456979803E-13</v>
      </c>
      <c r="E107" s="2">
        <f t="shared" si="9"/>
        <v>4.6207482284899015E-11</v>
      </c>
      <c r="F107" s="2">
        <f t="shared" si="6"/>
        <v>0</v>
      </c>
      <c r="G107" s="2">
        <f t="shared" si="7"/>
        <v>4.6207482284899015E-11</v>
      </c>
    </row>
    <row r="108" spans="2:7">
      <c r="B108" s="2">
        <f t="shared" si="5"/>
        <v>75</v>
      </c>
      <c r="C108" s="2">
        <f>([1]!Z_(11,C107,$E$26)*8.314*$E$26/(4*$E$27)*G107+C107*10^5)/10 ^5</f>
        <v>3.9999999999993645</v>
      </c>
      <c r="D108" s="2">
        <f t="shared" si="8"/>
        <v>6.354916592954396E-13</v>
      </c>
      <c r="E108" s="2">
        <f t="shared" si="9"/>
        <v>3.177458296477198E-11</v>
      </c>
      <c r="F108" s="2">
        <f t="shared" si="6"/>
        <v>0</v>
      </c>
      <c r="G108" s="2">
        <f t="shared" si="7"/>
        <v>3.177458296477198E-11</v>
      </c>
    </row>
    <row r="109" spans="2:7">
      <c r="B109" s="2">
        <f t="shared" si="5"/>
        <v>76</v>
      </c>
      <c r="C109" s="2">
        <f>([1]!Z_(11,C108,$E$26)*8.314*$E$26/(4*$E$27)*G108+C108*10^5)/10 ^5</f>
        <v>3.999999999999563</v>
      </c>
      <c r="D109" s="2">
        <f t="shared" si="8"/>
        <v>4.3698378249246161E-13</v>
      </c>
      <c r="E109" s="2">
        <f t="shared" si="9"/>
        <v>2.1849189124623081E-11</v>
      </c>
      <c r="F109" s="2">
        <f t="shared" si="6"/>
        <v>0</v>
      </c>
      <c r="G109" s="2">
        <f t="shared" si="7"/>
        <v>2.1849189124623081E-11</v>
      </c>
    </row>
    <row r="110" spans="2:7">
      <c r="B110" s="2">
        <f t="shared" si="5"/>
        <v>77</v>
      </c>
      <c r="C110" s="2">
        <f>([1]!Z_(11,C109,$E$26)*8.314*$E$26/(4*$E$27)*G109+C109*10^5)/10 ^5</f>
        <v>3.9999999999996989</v>
      </c>
      <c r="D110" s="2">
        <f t="shared" si="8"/>
        <v>3.0109248427834245E-13</v>
      </c>
      <c r="E110" s="2">
        <f t="shared" si="9"/>
        <v>1.5054624213917123E-11</v>
      </c>
      <c r="F110" s="2">
        <f t="shared" si="6"/>
        <v>0</v>
      </c>
      <c r="G110" s="2">
        <f t="shared" si="7"/>
        <v>1.5054624213917123E-11</v>
      </c>
    </row>
    <row r="111" spans="2:7">
      <c r="B111" s="2">
        <f t="shared" si="5"/>
        <v>78</v>
      </c>
      <c r="C111" s="2">
        <f>([1]!Z_(11,C110,$E$26)*8.314*$E$26/(4*$E$27)*G110+C110*10^5)/10 ^5</f>
        <v>3.9999999999997935</v>
      </c>
      <c r="D111" s="2">
        <f t="shared" si="8"/>
        <v>2.0650148258027912E-13</v>
      </c>
      <c r="E111" s="2">
        <f t="shared" si="9"/>
        <v>1.0325074129013956E-11</v>
      </c>
      <c r="F111" s="2">
        <f t="shared" si="6"/>
        <v>0</v>
      </c>
      <c r="G111" s="2">
        <f t="shared" si="7"/>
        <v>1.0325074129013956E-11</v>
      </c>
    </row>
    <row r="112" spans="2:7">
      <c r="B112" s="2">
        <f t="shared" si="5"/>
        <v>79</v>
      </c>
      <c r="C112" s="2">
        <f>([1]!Z_(11,C111,$E$26)*8.314*$E$26/(4*$E$27)*G111+C111*10^5)/10 ^5</f>
        <v>3.9999999999998579</v>
      </c>
      <c r="D112" s="2">
        <f t="shared" si="8"/>
        <v>1.4210854715202004E-13</v>
      </c>
      <c r="E112" s="2">
        <f t="shared" si="9"/>
        <v>7.1054273576010019E-12</v>
      </c>
      <c r="F112" s="2">
        <f t="shared" si="6"/>
        <v>0</v>
      </c>
      <c r="G112" s="2">
        <f t="shared" si="7"/>
        <v>7.1054273576010019E-12</v>
      </c>
    </row>
    <row r="113" spans="2:7">
      <c r="B113" s="2">
        <f t="shared" si="5"/>
        <v>80</v>
      </c>
      <c r="C113" s="2">
        <f>([1]!Z_(11,C112,$E$26)*8.314*$E$26/(4*$E$27)*G112+C112*10^5)/10 ^5</f>
        <v>3.9999999999999023</v>
      </c>
      <c r="D113" s="2">
        <f t="shared" si="8"/>
        <v>9.7699626167013776E-14</v>
      </c>
      <c r="E113" s="2">
        <f t="shared" si="9"/>
        <v>4.8849813083506888E-12</v>
      </c>
      <c r="F113" s="2">
        <f t="shared" si="6"/>
        <v>0</v>
      </c>
      <c r="G113" s="2">
        <f t="shared" si="7"/>
        <v>4.8849813083506888E-12</v>
      </c>
    </row>
    <row r="114" spans="2:7">
      <c r="B114" s="2">
        <f t="shared" si="5"/>
        <v>81</v>
      </c>
      <c r="C114" s="2">
        <f>([1]!Z_(11,C113,$E$26)*8.314*$E$26/(4*$E$27)*G113+C113*10^5)/10 ^5</f>
        <v>3.9999999999999325</v>
      </c>
      <c r="D114" s="2">
        <f t="shared" si="8"/>
        <v>6.7501559897209518E-14</v>
      </c>
      <c r="E114" s="2">
        <f t="shared" si="9"/>
        <v>3.3750779948604759E-12</v>
      </c>
      <c r="F114" s="2">
        <f t="shared" si="6"/>
        <v>0</v>
      </c>
      <c r="G114" s="2">
        <f t="shared" si="7"/>
        <v>3.3750779948604759E-12</v>
      </c>
    </row>
    <row r="115" spans="2:7">
      <c r="B115" s="2">
        <f t="shared" si="5"/>
        <v>82</v>
      </c>
      <c r="C115" s="2">
        <f>([1]!Z_(11,C114,$E$26)*8.314*$E$26/(4*$E$27)*G114+C114*10^5)/10 ^5</f>
        <v>3.9999999999999534</v>
      </c>
      <c r="D115" s="2">
        <f t="shared" si="8"/>
        <v>4.6629367034256575E-14</v>
      </c>
      <c r="E115" s="2">
        <f t="shared" si="9"/>
        <v>2.3314683517128287E-12</v>
      </c>
      <c r="F115" s="2">
        <f t="shared" si="6"/>
        <v>0</v>
      </c>
      <c r="G115" s="2">
        <f t="shared" si="7"/>
        <v>2.3314683517128287E-12</v>
      </c>
    </row>
    <row r="116" spans="2:7">
      <c r="B116" s="2">
        <f t="shared" si="5"/>
        <v>83</v>
      </c>
      <c r="C116" s="2">
        <f>([1]!Z_(11,C115,$E$26)*8.314*$E$26/(4*$E$27)*G115+C115*10^5)/10 ^5</f>
        <v>3.999999999999968</v>
      </c>
      <c r="D116" s="2">
        <f t="shared" si="8"/>
        <v>3.1974423109204508E-14</v>
      </c>
      <c r="E116" s="2">
        <f t="shared" si="9"/>
        <v>1.5987211554602254E-12</v>
      </c>
      <c r="F116" s="2">
        <f t="shared" si="6"/>
        <v>0</v>
      </c>
      <c r="G116" s="2">
        <f t="shared" si="7"/>
        <v>1.5987211554602254E-12</v>
      </c>
    </row>
    <row r="117" spans="2:7">
      <c r="B117" s="2">
        <f t="shared" si="5"/>
        <v>84</v>
      </c>
      <c r="C117" s="2">
        <f>([1]!Z_(11,C116,$E$26)*8.314*$E$26/(4*$E$27)*G116+C116*10^5)/10 ^5</f>
        <v>3.9999999999999778</v>
      </c>
      <c r="D117" s="2">
        <f t="shared" si="8"/>
        <v>2.2204460492503131E-14</v>
      </c>
      <c r="E117" s="2">
        <f t="shared" si="9"/>
        <v>1.1102230246251565E-12</v>
      </c>
      <c r="F117" s="2">
        <f t="shared" si="6"/>
        <v>0</v>
      </c>
      <c r="G117" s="2">
        <f t="shared" si="7"/>
        <v>1.1102230246251565E-12</v>
      </c>
    </row>
    <row r="118" spans="2:7">
      <c r="B118" s="2">
        <f t="shared" si="5"/>
        <v>85</v>
      </c>
      <c r="C118" s="2">
        <f>([1]!Z_(11,C117,$E$26)*8.314*$E$26/(4*$E$27)*G117+C117*10^5)/10 ^5</f>
        <v>3.9999999999999849</v>
      </c>
      <c r="D118" s="2">
        <f t="shared" si="8"/>
        <v>1.5099033134902129E-14</v>
      </c>
      <c r="E118" s="2">
        <f t="shared" si="9"/>
        <v>7.5495165674510645E-13</v>
      </c>
      <c r="F118" s="2">
        <f t="shared" si="6"/>
        <v>0</v>
      </c>
      <c r="G118" s="2">
        <f t="shared" si="7"/>
        <v>7.5495165674510645E-13</v>
      </c>
    </row>
    <row r="119" spans="2:7">
      <c r="B119" s="2">
        <f t="shared" si="5"/>
        <v>86</v>
      </c>
      <c r="C119" s="2">
        <f>([1]!Z_(11,C118,$E$26)*8.314*$E$26/(4*$E$27)*G118+C118*10^5)/10 ^5</f>
        <v>3.9999999999999893</v>
      </c>
      <c r="D119" s="2">
        <f t="shared" si="8"/>
        <v>1.0658141036401503E-14</v>
      </c>
      <c r="E119" s="2">
        <f t="shared" si="9"/>
        <v>5.3290705182007514E-13</v>
      </c>
      <c r="F119" s="2">
        <f t="shared" si="6"/>
        <v>0</v>
      </c>
      <c r="G119" s="2">
        <f t="shared" si="7"/>
        <v>5.3290705182007514E-13</v>
      </c>
    </row>
    <row r="120" spans="2:7">
      <c r="B120" s="2">
        <f t="shared" si="5"/>
        <v>87</v>
      </c>
      <c r="C120" s="2">
        <f>([1]!Z_(11,C119,$E$26)*8.314*$E$26/(4*$E$27)*G119+C119*10^5)/10 ^5</f>
        <v>3.9999999999999929</v>
      </c>
      <c r="D120" s="2">
        <f t="shared" si="8"/>
        <v>7.1054273576010019E-15</v>
      </c>
      <c r="E120" s="2">
        <f t="shared" si="9"/>
        <v>3.5527136788005009E-13</v>
      </c>
      <c r="F120" s="2">
        <f t="shared" si="6"/>
        <v>0</v>
      </c>
      <c r="G120" s="2">
        <f t="shared" si="7"/>
        <v>3.5527136788005009E-13</v>
      </c>
    </row>
    <row r="121" spans="2:7">
      <c r="B121" s="2">
        <f t="shared" si="5"/>
        <v>88</v>
      </c>
      <c r="C121" s="2">
        <f>([1]!Z_(11,C120,$E$26)*8.314*$E$26/(4*$E$27)*G120+C120*10^5)/10 ^5</f>
        <v>3.9999999999999956</v>
      </c>
      <c r="D121" s="2">
        <f t="shared" si="8"/>
        <v>0</v>
      </c>
      <c r="E121" s="2">
        <f t="shared" si="9"/>
        <v>0</v>
      </c>
      <c r="F121" s="2">
        <f t="shared" si="6"/>
        <v>0</v>
      </c>
      <c r="G121" s="2">
        <f t="shared" si="7"/>
        <v>0</v>
      </c>
    </row>
    <row r="122" spans="2:7">
      <c r="B122" s="2">
        <f t="shared" si="5"/>
        <v>89</v>
      </c>
      <c r="C122" s="2">
        <f>([1]!Z_(11,C121,$E$26)*8.314*$E$26/(4*$E$27)*G121+C121*10^5)/10 ^5</f>
        <v>3.9999999999999956</v>
      </c>
      <c r="D122" s="2">
        <f t="shared" si="8"/>
        <v>0</v>
      </c>
      <c r="E122" s="2">
        <f t="shared" si="9"/>
        <v>0</v>
      </c>
      <c r="F122" s="2">
        <f t="shared" si="6"/>
        <v>0</v>
      </c>
      <c r="G122" s="2">
        <f t="shared" si="7"/>
        <v>0</v>
      </c>
    </row>
    <row r="123" spans="2:7">
      <c r="B123" s="2">
        <f t="shared" si="5"/>
        <v>90</v>
      </c>
      <c r="C123" s="2">
        <f>([1]!Z_(11,C122,$E$26)*8.314*$E$26/(4*$E$27)*G122+C122*10^5)/10 ^5</f>
        <v>3.9999999999999956</v>
      </c>
      <c r="D123" s="2">
        <f t="shared" si="8"/>
        <v>0</v>
      </c>
      <c r="E123" s="2">
        <f t="shared" si="9"/>
        <v>0</v>
      </c>
      <c r="F123" s="2">
        <f t="shared" si="6"/>
        <v>0</v>
      </c>
      <c r="G123" s="2">
        <f t="shared" si="7"/>
        <v>0</v>
      </c>
    </row>
    <row r="124" spans="2:7">
      <c r="B124" s="2">
        <f t="shared" si="5"/>
        <v>91</v>
      </c>
      <c r="C124" s="2">
        <f>([1]!Z_(11,C123,$E$26)*8.314*$E$26/(4*$E$27)*G123+C123*10^5)/10 ^5</f>
        <v>3.9999999999999956</v>
      </c>
      <c r="D124" s="2">
        <f t="shared" si="8"/>
        <v>0</v>
      </c>
      <c r="E124" s="2">
        <f t="shared" si="9"/>
        <v>0</v>
      </c>
      <c r="F124" s="2">
        <f t="shared" si="6"/>
        <v>0</v>
      </c>
      <c r="G124" s="2">
        <f t="shared" si="7"/>
        <v>0</v>
      </c>
    </row>
    <row r="125" spans="2:7">
      <c r="B125" s="2">
        <f t="shared" si="5"/>
        <v>92</v>
      </c>
      <c r="C125" s="2">
        <f>([1]!Z_(11,C124,$E$26)*8.314*$E$26/(4*$E$27)*G124+C124*10^5)/10 ^5</f>
        <v>3.9999999999999956</v>
      </c>
      <c r="D125" s="2">
        <f t="shared" si="8"/>
        <v>0</v>
      </c>
      <c r="E125" s="2">
        <f t="shared" si="9"/>
        <v>0</v>
      </c>
      <c r="F125" s="2">
        <f t="shared" si="6"/>
        <v>0</v>
      </c>
      <c r="G125" s="2">
        <f t="shared" si="7"/>
        <v>0</v>
      </c>
    </row>
    <row r="126" spans="2:7">
      <c r="B126" s="2">
        <f t="shared" si="5"/>
        <v>93</v>
      </c>
      <c r="C126" s="2">
        <f>([1]!Z_(11,C125,$E$26)*8.314*$E$26/(4*$E$27)*G125+C125*10^5)/10 ^5</f>
        <v>3.9999999999999956</v>
      </c>
      <c r="D126" s="2">
        <f t="shared" si="8"/>
        <v>0</v>
      </c>
      <c r="E126" s="2">
        <f t="shared" si="9"/>
        <v>0</v>
      </c>
      <c r="F126" s="2">
        <f t="shared" si="6"/>
        <v>0</v>
      </c>
      <c r="G126" s="2">
        <f t="shared" si="7"/>
        <v>0</v>
      </c>
    </row>
    <row r="127" spans="2:7">
      <c r="B127" s="2">
        <f t="shared" si="5"/>
        <v>94</v>
      </c>
      <c r="C127" s="2">
        <f>([1]!Z_(11,C126,$E$26)*8.314*$E$26/(4*$E$27)*G126+C126*10^5)/10 ^5</f>
        <v>3.9999999999999956</v>
      </c>
      <c r="D127" s="2">
        <f t="shared" si="8"/>
        <v>0</v>
      </c>
      <c r="E127" s="2">
        <f t="shared" si="9"/>
        <v>0</v>
      </c>
      <c r="F127" s="2">
        <f t="shared" si="6"/>
        <v>0</v>
      </c>
      <c r="G127" s="2">
        <f t="shared" si="7"/>
        <v>0</v>
      </c>
    </row>
    <row r="128" spans="2:7">
      <c r="B128" s="2">
        <f t="shared" ref="B128:B157" si="10">B127+1</f>
        <v>95</v>
      </c>
      <c r="C128" s="2">
        <f>([1]!Z_(11,C127,$E$26)*8.314*$E$26/(4*$E$27)*G127+C127*10^5)/10 ^5</f>
        <v>3.9999999999999956</v>
      </c>
      <c r="D128" s="2">
        <f t="shared" si="8"/>
        <v>0</v>
      </c>
      <c r="E128" s="2">
        <f t="shared" si="9"/>
        <v>0</v>
      </c>
      <c r="F128" s="2">
        <f t="shared" ref="F128:F157" si="11">F127+$J$25*(B128-B127)*D128</f>
        <v>0</v>
      </c>
      <c r="G128" s="2">
        <f t="shared" ref="G128:G157" si="12">E128+F128</f>
        <v>0</v>
      </c>
    </row>
    <row r="129" spans="2:7">
      <c r="B129" s="2">
        <f t="shared" si="10"/>
        <v>96</v>
      </c>
      <c r="C129" s="2">
        <f>([1]!Z_(11,C128,$E$26)*8.314*$E$26/(4*$E$27)*G128+C128*10^5)/10 ^5</f>
        <v>3.9999999999999956</v>
      </c>
      <c r="D129" s="2">
        <f t="shared" si="8"/>
        <v>0</v>
      </c>
      <c r="E129" s="2">
        <f t="shared" si="9"/>
        <v>0</v>
      </c>
      <c r="F129" s="2">
        <f t="shared" si="11"/>
        <v>0</v>
      </c>
      <c r="G129" s="2">
        <f t="shared" si="12"/>
        <v>0</v>
      </c>
    </row>
    <row r="130" spans="2:7">
      <c r="B130" s="2">
        <f t="shared" si="10"/>
        <v>97</v>
      </c>
      <c r="C130" s="2">
        <f>([1]!Z_(11,C129,$E$26)*8.314*$E$26/(4*$E$27)*G129+C129*10^5)/10 ^5</f>
        <v>3.9999999999999956</v>
      </c>
      <c r="D130" s="2">
        <f t="shared" si="8"/>
        <v>0</v>
      </c>
      <c r="E130" s="2">
        <f t="shared" si="9"/>
        <v>0</v>
      </c>
      <c r="F130" s="2">
        <f t="shared" si="11"/>
        <v>0</v>
      </c>
      <c r="G130" s="2">
        <f t="shared" si="12"/>
        <v>0</v>
      </c>
    </row>
    <row r="131" spans="2:7">
      <c r="B131" s="2">
        <f t="shared" si="10"/>
        <v>98</v>
      </c>
      <c r="C131" s="2">
        <f>([1]!Z_(11,C130,$E$26)*8.314*$E$26/(4*$E$27)*G130+C130*10^5)/10 ^5</f>
        <v>3.9999999999999956</v>
      </c>
      <c r="D131" s="2">
        <f t="shared" si="8"/>
        <v>0</v>
      </c>
      <c r="E131" s="2">
        <f t="shared" si="9"/>
        <v>0</v>
      </c>
      <c r="F131" s="2">
        <f t="shared" si="11"/>
        <v>0</v>
      </c>
      <c r="G131" s="2">
        <f t="shared" si="12"/>
        <v>0</v>
      </c>
    </row>
    <row r="132" spans="2:7">
      <c r="B132" s="2">
        <f t="shared" si="10"/>
        <v>99</v>
      </c>
      <c r="C132" s="2">
        <f>([1]!Z_(11,C131,$E$26)*8.314*$E$26/(4*$E$27)*G131+C131*10^5)/10 ^5</f>
        <v>3.9999999999999956</v>
      </c>
      <c r="D132" s="2">
        <f t="shared" si="8"/>
        <v>0</v>
      </c>
      <c r="E132" s="2">
        <f t="shared" si="9"/>
        <v>0</v>
      </c>
      <c r="F132" s="2">
        <f t="shared" si="11"/>
        <v>0</v>
      </c>
      <c r="G132" s="2">
        <f t="shared" si="12"/>
        <v>0</v>
      </c>
    </row>
    <row r="133" spans="2:7">
      <c r="B133" s="2">
        <f t="shared" si="10"/>
        <v>100</v>
      </c>
      <c r="C133" s="2">
        <f>([1]!Z_(11,C132,$E$26)*8.314*$E$26/(4*$E$27)*G132+C132*10^5)/10 ^5</f>
        <v>3.9999999999999956</v>
      </c>
      <c r="D133" s="2">
        <f t="shared" si="8"/>
        <v>0</v>
      </c>
      <c r="E133" s="2">
        <f t="shared" si="9"/>
        <v>0</v>
      </c>
      <c r="F133" s="2">
        <f t="shared" si="11"/>
        <v>0</v>
      </c>
      <c r="G133" s="2">
        <f t="shared" si="12"/>
        <v>0</v>
      </c>
    </row>
    <row r="134" spans="2:7">
      <c r="B134" s="2">
        <f t="shared" si="10"/>
        <v>101</v>
      </c>
      <c r="C134" s="2">
        <f>([1]!Z_(11,C133,$E$26)*8.314*$E$26/(4*$E$27)*G133+C133*10^5)/10 ^5</f>
        <v>3.9999999999999956</v>
      </c>
      <c r="D134" s="2">
        <f t="shared" si="8"/>
        <v>0</v>
      </c>
      <c r="E134" s="2">
        <f t="shared" si="9"/>
        <v>0</v>
      </c>
      <c r="F134" s="2">
        <f t="shared" si="11"/>
        <v>0</v>
      </c>
      <c r="G134" s="2">
        <f t="shared" si="12"/>
        <v>0</v>
      </c>
    </row>
    <row r="135" spans="2:7">
      <c r="B135" s="2">
        <f t="shared" si="10"/>
        <v>102</v>
      </c>
      <c r="C135" s="2">
        <f>([1]!Z_(11,C134,$E$26)*8.314*$E$26/(4*$E$27)*G134+C134*10^5)/10 ^5</f>
        <v>3.9999999999999956</v>
      </c>
      <c r="D135" s="2">
        <f t="shared" si="8"/>
        <v>0</v>
      </c>
      <c r="E135" s="2">
        <f t="shared" si="9"/>
        <v>0</v>
      </c>
      <c r="F135" s="2">
        <f t="shared" si="11"/>
        <v>0</v>
      </c>
      <c r="G135" s="2">
        <f t="shared" si="12"/>
        <v>0</v>
      </c>
    </row>
    <row r="136" spans="2:7">
      <c r="B136" s="2">
        <f t="shared" si="10"/>
        <v>103</v>
      </c>
      <c r="C136" s="2">
        <f>([1]!Z_(11,C135,$E$26)*8.314*$E$26/(4*$E$27)*G135+C135*10^5)/10 ^5</f>
        <v>3.9999999999999956</v>
      </c>
      <c r="D136" s="2">
        <f t="shared" si="8"/>
        <v>0</v>
      </c>
      <c r="E136" s="2">
        <f t="shared" si="9"/>
        <v>0</v>
      </c>
      <c r="F136" s="2">
        <f t="shared" si="11"/>
        <v>0</v>
      </c>
      <c r="G136" s="2">
        <f t="shared" si="12"/>
        <v>0</v>
      </c>
    </row>
    <row r="137" spans="2:7">
      <c r="B137" s="2">
        <f t="shared" si="10"/>
        <v>104</v>
      </c>
      <c r="C137" s="2">
        <f>([1]!Z_(11,C136,$E$26)*8.314*$E$26/(4*$E$27)*G136+C136*10^5)/10 ^5</f>
        <v>3.9999999999999956</v>
      </c>
      <c r="D137" s="2">
        <f t="shared" si="8"/>
        <v>0</v>
      </c>
      <c r="E137" s="2">
        <f t="shared" si="9"/>
        <v>0</v>
      </c>
      <c r="F137" s="2">
        <f t="shared" si="11"/>
        <v>0</v>
      </c>
      <c r="G137" s="2">
        <f t="shared" si="12"/>
        <v>0</v>
      </c>
    </row>
    <row r="138" spans="2:7">
      <c r="B138" s="2">
        <f t="shared" si="10"/>
        <v>105</v>
      </c>
      <c r="C138" s="2">
        <f>([1]!Z_(11,C137,$E$26)*8.314*$E$26/(4*$E$27)*G137+C137*10^5)/10 ^5</f>
        <v>3.9999999999999956</v>
      </c>
      <c r="D138" s="2">
        <f t="shared" si="8"/>
        <v>0</v>
      </c>
      <c r="E138" s="2">
        <f t="shared" si="9"/>
        <v>0</v>
      </c>
      <c r="F138" s="2">
        <f t="shared" si="11"/>
        <v>0</v>
      </c>
      <c r="G138" s="2">
        <f t="shared" si="12"/>
        <v>0</v>
      </c>
    </row>
    <row r="139" spans="2:7">
      <c r="B139" s="2">
        <f t="shared" si="10"/>
        <v>106</v>
      </c>
      <c r="C139" s="2">
        <f>([1]!Z_(11,C138,$E$26)*8.314*$E$26/(4*$E$27)*G138+C138*10^5)/10 ^5</f>
        <v>3.9999999999999956</v>
      </c>
      <c r="D139" s="2">
        <f t="shared" si="8"/>
        <v>0</v>
      </c>
      <c r="E139" s="2">
        <f t="shared" si="9"/>
        <v>0</v>
      </c>
      <c r="F139" s="2">
        <f t="shared" si="11"/>
        <v>0</v>
      </c>
      <c r="G139" s="2">
        <f t="shared" si="12"/>
        <v>0</v>
      </c>
    </row>
    <row r="140" spans="2:7">
      <c r="B140" s="2">
        <f t="shared" si="10"/>
        <v>107</v>
      </c>
      <c r="C140" s="2">
        <f>([1]!Z_(11,C139,$E$26)*8.314*$E$26/(4*$E$27)*G139+C139*10^5)/10 ^5</f>
        <v>3.9999999999999956</v>
      </c>
      <c r="D140" s="2">
        <f t="shared" si="8"/>
        <v>0</v>
      </c>
      <c r="E140" s="2">
        <f t="shared" si="9"/>
        <v>0</v>
      </c>
      <c r="F140" s="2">
        <f t="shared" si="11"/>
        <v>0</v>
      </c>
      <c r="G140" s="2">
        <f t="shared" si="12"/>
        <v>0</v>
      </c>
    </row>
    <row r="141" spans="2:7">
      <c r="B141" s="2">
        <f t="shared" si="10"/>
        <v>108</v>
      </c>
      <c r="C141" s="2">
        <f>([1]!Z_(11,C140,$E$26)*8.314*$E$26/(4*$E$27)*G140+C140*10^5)/10 ^5</f>
        <v>3.9999999999999956</v>
      </c>
      <c r="D141" s="2">
        <f t="shared" si="8"/>
        <v>0</v>
      </c>
      <c r="E141" s="2">
        <f t="shared" si="9"/>
        <v>0</v>
      </c>
      <c r="F141" s="2">
        <f t="shared" si="11"/>
        <v>0</v>
      </c>
      <c r="G141" s="2">
        <f t="shared" si="12"/>
        <v>0</v>
      </c>
    </row>
    <row r="142" spans="2:7">
      <c r="B142" s="2">
        <f t="shared" si="10"/>
        <v>109</v>
      </c>
      <c r="C142" s="2">
        <f>([1]!Z_(11,C141,$E$26)*8.314*$E$26/(4*$E$27)*G141+C141*10^5)/10 ^5</f>
        <v>3.9999999999999956</v>
      </c>
      <c r="D142" s="2">
        <f t="shared" si="8"/>
        <v>0</v>
      </c>
      <c r="E142" s="2">
        <f t="shared" si="9"/>
        <v>0</v>
      </c>
      <c r="F142" s="2">
        <f t="shared" si="11"/>
        <v>0</v>
      </c>
      <c r="G142" s="2">
        <f t="shared" si="12"/>
        <v>0</v>
      </c>
    </row>
    <row r="143" spans="2:7">
      <c r="B143" s="2">
        <f t="shared" si="10"/>
        <v>110</v>
      </c>
      <c r="C143" s="2">
        <f>([1]!Z_(11,C142,$E$26)*8.314*$E$26/(4*$E$27)*G142+C142*10^5)/10 ^5</f>
        <v>3.9999999999999956</v>
      </c>
      <c r="D143" s="2">
        <f t="shared" si="8"/>
        <v>0</v>
      </c>
      <c r="E143" s="2">
        <f t="shared" si="9"/>
        <v>0</v>
      </c>
      <c r="F143" s="2">
        <f t="shared" si="11"/>
        <v>0</v>
      </c>
      <c r="G143" s="2">
        <f t="shared" si="12"/>
        <v>0</v>
      </c>
    </row>
    <row r="144" spans="2:7">
      <c r="B144" s="2">
        <f t="shared" si="10"/>
        <v>111</v>
      </c>
      <c r="C144" s="2">
        <f>([1]!Z_(11,C143,$E$26)*8.314*$E$26/(4*$E$27)*G143+C143*10^5)/10 ^5</f>
        <v>3.9999999999999956</v>
      </c>
      <c r="D144" s="2">
        <f t="shared" si="8"/>
        <v>0</v>
      </c>
      <c r="E144" s="2">
        <f t="shared" si="9"/>
        <v>0</v>
      </c>
      <c r="F144" s="2">
        <f t="shared" si="11"/>
        <v>0</v>
      </c>
      <c r="G144" s="2">
        <f t="shared" si="12"/>
        <v>0</v>
      </c>
    </row>
    <row r="145" spans="2:7">
      <c r="B145" s="2">
        <f t="shared" si="10"/>
        <v>112</v>
      </c>
      <c r="C145" s="2">
        <f>([1]!Z_(11,C144,$E$26)*8.314*$E$26/(4*$E$27)*G144+C144*10^5)/10 ^5</f>
        <v>3.9999999999999956</v>
      </c>
      <c r="D145" s="2">
        <f t="shared" si="8"/>
        <v>0</v>
      </c>
      <c r="E145" s="2">
        <f t="shared" si="9"/>
        <v>0</v>
      </c>
      <c r="F145" s="2">
        <f t="shared" si="11"/>
        <v>0</v>
      </c>
      <c r="G145" s="2">
        <f t="shared" si="12"/>
        <v>0</v>
      </c>
    </row>
    <row r="146" spans="2:7">
      <c r="B146" s="2">
        <f t="shared" si="10"/>
        <v>113</v>
      </c>
      <c r="C146" s="2">
        <f>([1]!Z_(11,C145,$E$26)*8.314*$E$26/(4*$E$27)*G145+C145*10^5)/10 ^5</f>
        <v>3.9999999999999956</v>
      </c>
      <c r="D146" s="2">
        <f t="shared" si="8"/>
        <v>0</v>
      </c>
      <c r="E146" s="2">
        <f t="shared" si="9"/>
        <v>0</v>
      </c>
      <c r="F146" s="2">
        <f t="shared" si="11"/>
        <v>0</v>
      </c>
      <c r="G146" s="2">
        <f t="shared" si="12"/>
        <v>0</v>
      </c>
    </row>
    <row r="147" spans="2:7">
      <c r="B147" s="2">
        <f t="shared" si="10"/>
        <v>114</v>
      </c>
      <c r="C147" s="2">
        <f>([1]!Z_(11,C146,$E$26)*8.314*$E$26/(4*$E$27)*G146+C146*10^5)/10 ^5</f>
        <v>3.9999999999999956</v>
      </c>
      <c r="D147" s="2">
        <f t="shared" si="8"/>
        <v>0</v>
      </c>
      <c r="E147" s="2">
        <f t="shared" si="9"/>
        <v>0</v>
      </c>
      <c r="F147" s="2">
        <f t="shared" si="11"/>
        <v>0</v>
      </c>
      <c r="G147" s="2">
        <f t="shared" si="12"/>
        <v>0</v>
      </c>
    </row>
    <row r="148" spans="2:7">
      <c r="B148" s="2">
        <f t="shared" si="10"/>
        <v>115</v>
      </c>
      <c r="C148" s="2">
        <f>([1]!Z_(11,C147,$E$26)*8.314*$E$26/(4*$E$27)*G147+C147*10^5)/10 ^5</f>
        <v>3.9999999999999956</v>
      </c>
      <c r="D148" s="2">
        <f t="shared" si="8"/>
        <v>0</v>
      </c>
      <c r="E148" s="2">
        <f t="shared" si="9"/>
        <v>0</v>
      </c>
      <c r="F148" s="2">
        <f t="shared" si="11"/>
        <v>0</v>
      </c>
      <c r="G148" s="2">
        <f t="shared" si="12"/>
        <v>0</v>
      </c>
    </row>
    <row r="149" spans="2:7">
      <c r="B149" s="2">
        <f t="shared" si="10"/>
        <v>116</v>
      </c>
      <c r="C149" s="2">
        <f>([1]!Z_(11,C148,$E$26)*8.314*$E$26/(4*$E$27)*G148+C148*10^5)/10 ^5</f>
        <v>3.9999999999999956</v>
      </c>
      <c r="D149" s="2">
        <f t="shared" si="8"/>
        <v>0</v>
      </c>
      <c r="E149" s="2">
        <f t="shared" si="9"/>
        <v>0</v>
      </c>
      <c r="F149" s="2">
        <f t="shared" si="11"/>
        <v>0</v>
      </c>
      <c r="G149" s="2">
        <f t="shared" si="12"/>
        <v>0</v>
      </c>
    </row>
    <row r="150" spans="2:7">
      <c r="B150" s="2">
        <f t="shared" si="10"/>
        <v>117</v>
      </c>
      <c r="C150" s="2">
        <f>([1]!Z_(11,C149,$E$26)*8.314*$E$26/(4*$E$27)*G149+C149*10^5)/10 ^5</f>
        <v>3.9999999999999956</v>
      </c>
      <c r="D150" s="2">
        <f t="shared" si="8"/>
        <v>0</v>
      </c>
      <c r="E150" s="2">
        <f t="shared" si="9"/>
        <v>0</v>
      </c>
      <c r="F150" s="2">
        <f t="shared" si="11"/>
        <v>0</v>
      </c>
      <c r="G150" s="2">
        <f t="shared" si="12"/>
        <v>0</v>
      </c>
    </row>
    <row r="151" spans="2:7">
      <c r="B151" s="2">
        <f t="shared" si="10"/>
        <v>118</v>
      </c>
      <c r="C151" s="2">
        <f>([1]!Z_(11,C150,$E$26)*8.314*$E$26/(4*$E$27)*G150+C150*10^5)/10 ^5</f>
        <v>3.9999999999999956</v>
      </c>
      <c r="D151" s="2">
        <f t="shared" si="8"/>
        <v>0</v>
      </c>
      <c r="E151" s="2">
        <f t="shared" si="9"/>
        <v>0</v>
      </c>
      <c r="F151" s="2">
        <f t="shared" si="11"/>
        <v>0</v>
      </c>
      <c r="G151" s="2">
        <f t="shared" si="12"/>
        <v>0</v>
      </c>
    </row>
    <row r="152" spans="2:7">
      <c r="B152" s="2">
        <f t="shared" si="10"/>
        <v>119</v>
      </c>
      <c r="C152" s="2">
        <f>([1]!Z_(11,C151,$E$26)*8.314*$E$26/(4*$E$27)*G151+C151*10^5)/10 ^5</f>
        <v>3.9999999999999956</v>
      </c>
      <c r="D152" s="2">
        <f t="shared" si="8"/>
        <v>0</v>
      </c>
      <c r="E152" s="2">
        <f t="shared" si="9"/>
        <v>0</v>
      </c>
      <c r="F152" s="2">
        <f t="shared" si="11"/>
        <v>0</v>
      </c>
      <c r="G152" s="2">
        <f t="shared" si="12"/>
        <v>0</v>
      </c>
    </row>
    <row r="153" spans="2:7">
      <c r="B153" s="2">
        <f t="shared" si="10"/>
        <v>120</v>
      </c>
      <c r="C153" s="2">
        <f>([1]!Z_(11,C152,$E$26)*8.314*$E$26/(4*$E$27)*G152+C152*10^5)/10 ^5</f>
        <v>3.9999999999999956</v>
      </c>
      <c r="D153" s="2">
        <f t="shared" si="8"/>
        <v>0</v>
      </c>
      <c r="E153" s="2">
        <f t="shared" si="9"/>
        <v>0</v>
      </c>
      <c r="F153" s="2">
        <f t="shared" si="11"/>
        <v>0</v>
      </c>
      <c r="G153" s="2">
        <f t="shared" si="12"/>
        <v>0</v>
      </c>
    </row>
    <row r="154" spans="2:7">
      <c r="B154" s="2">
        <f t="shared" si="10"/>
        <v>121</v>
      </c>
      <c r="C154" s="2">
        <f>([1]!Z_(11,C153,$E$26)*8.314*$E$26/(4*$E$27)*G153+C153*10^5)/10 ^5</f>
        <v>3.9999999999999956</v>
      </c>
      <c r="D154" s="2">
        <f t="shared" si="8"/>
        <v>0</v>
      </c>
      <c r="E154" s="2">
        <f t="shared" si="9"/>
        <v>0</v>
      </c>
      <c r="F154" s="2">
        <f t="shared" si="11"/>
        <v>0</v>
      </c>
      <c r="G154" s="2">
        <f t="shared" si="12"/>
        <v>0</v>
      </c>
    </row>
    <row r="155" spans="2:7">
      <c r="B155" s="2">
        <f t="shared" si="10"/>
        <v>122</v>
      </c>
      <c r="C155" s="2">
        <f>([1]!Z_(11,C154,$E$26)*8.314*$E$26/(4*$E$27)*G154+C154*10^5)/10 ^5</f>
        <v>3.9999999999999956</v>
      </c>
      <c r="D155" s="2">
        <f t="shared" si="8"/>
        <v>0</v>
      </c>
      <c r="E155" s="2">
        <f t="shared" si="9"/>
        <v>0</v>
      </c>
      <c r="F155" s="2">
        <f t="shared" si="11"/>
        <v>0</v>
      </c>
      <c r="G155" s="2">
        <f t="shared" si="12"/>
        <v>0</v>
      </c>
    </row>
    <row r="156" spans="2:7">
      <c r="B156" s="2">
        <f t="shared" si="10"/>
        <v>123</v>
      </c>
      <c r="C156" s="2">
        <f>([1]!Z_(11,C155,$E$26)*8.314*$E$26/(4*$E$27)*G155+C155*10^5)/10 ^5</f>
        <v>3.9999999999999956</v>
      </c>
      <c r="D156" s="2">
        <f t="shared" si="8"/>
        <v>0</v>
      </c>
      <c r="E156" s="2">
        <f t="shared" si="9"/>
        <v>0</v>
      </c>
      <c r="F156" s="2">
        <f t="shared" si="11"/>
        <v>0</v>
      </c>
      <c r="G156" s="2">
        <f t="shared" si="12"/>
        <v>0</v>
      </c>
    </row>
    <row r="157" spans="2:7">
      <c r="B157" s="2">
        <f t="shared" si="10"/>
        <v>124</v>
      </c>
      <c r="C157" s="2">
        <f>([1]!Z_(11,C156,$E$26)*8.314*$E$26/(4*$E$27)*G156+C156*10^5)/10 ^5</f>
        <v>3.9999999999999956</v>
      </c>
      <c r="D157" s="2">
        <f t="shared" si="8"/>
        <v>0</v>
      </c>
      <c r="E157" s="2">
        <f t="shared" si="9"/>
        <v>0</v>
      </c>
      <c r="F157" s="2">
        <f t="shared" si="11"/>
        <v>0</v>
      </c>
      <c r="G157" s="2">
        <f t="shared" si="12"/>
        <v>0</v>
      </c>
    </row>
    <row r="158" spans="2:7">
      <c r="B158" s="2">
        <f t="shared" ref="B158:B221" si="13">B157+1</f>
        <v>125</v>
      </c>
      <c r="C158" s="2">
        <f>([1]!Z_(11,C157,$E$26)*8.314*$E$26/(4*$E$27)*G157+C157*10^5)/10 ^5</f>
        <v>3.9999999999999956</v>
      </c>
      <c r="D158" s="2">
        <f t="shared" si="8"/>
        <v>0</v>
      </c>
      <c r="E158" s="2">
        <f t="shared" si="9"/>
        <v>0</v>
      </c>
      <c r="F158" s="2">
        <f t="shared" ref="F158:F221" si="14">F157+$J$25*(B158-B157)*D158</f>
        <v>0</v>
      </c>
      <c r="G158" s="2">
        <f t="shared" ref="G158:G221" si="15">E158+F158</f>
        <v>0</v>
      </c>
    </row>
    <row r="159" spans="2:7">
      <c r="B159" s="2">
        <f t="shared" si="13"/>
        <v>126</v>
      </c>
      <c r="C159" s="2">
        <f>([1]!Z_(11,C158,$E$26)*8.314*$E$26/(4*$E$27)*G158+C158*10^5)/10 ^5</f>
        <v>3.9999999999999956</v>
      </c>
      <c r="D159" s="2">
        <f t="shared" si="8"/>
        <v>0</v>
      </c>
      <c r="E159" s="2">
        <f t="shared" si="9"/>
        <v>0</v>
      </c>
      <c r="F159" s="2">
        <f t="shared" si="14"/>
        <v>0</v>
      </c>
      <c r="G159" s="2">
        <f t="shared" si="15"/>
        <v>0</v>
      </c>
    </row>
    <row r="160" spans="2:7">
      <c r="B160" s="2">
        <f t="shared" si="13"/>
        <v>127</v>
      </c>
      <c r="C160" s="2">
        <f>([1]!Z_(11,C159,$E$26)*8.314*$E$26/(4*$E$27)*G159+C159*10^5)/10 ^5</f>
        <v>3.9999999999999956</v>
      </c>
      <c r="D160" s="2">
        <f t="shared" si="8"/>
        <v>0</v>
      </c>
      <c r="E160" s="2">
        <f t="shared" si="9"/>
        <v>0</v>
      </c>
      <c r="F160" s="2">
        <f t="shared" si="14"/>
        <v>0</v>
      </c>
      <c r="G160" s="2">
        <f t="shared" si="15"/>
        <v>0</v>
      </c>
    </row>
    <row r="161" spans="2:7">
      <c r="B161" s="2">
        <f t="shared" si="13"/>
        <v>128</v>
      </c>
      <c r="C161" s="2">
        <f>([1]!Z_(11,C160,$E$26)*8.314*$E$26/(4*$E$27)*G160+C160*10^5)/10 ^5</f>
        <v>3.9999999999999956</v>
      </c>
      <c r="D161" s="2">
        <f t="shared" si="8"/>
        <v>0</v>
      </c>
      <c r="E161" s="2">
        <f t="shared" si="9"/>
        <v>0</v>
      </c>
      <c r="F161" s="2">
        <f t="shared" si="14"/>
        <v>0</v>
      </c>
      <c r="G161" s="2">
        <f t="shared" si="15"/>
        <v>0</v>
      </c>
    </row>
    <row r="162" spans="2:7">
      <c r="B162" s="2">
        <f t="shared" si="13"/>
        <v>129</v>
      </c>
      <c r="C162" s="2">
        <f>([1]!Z_(11,C161,$E$26)*8.314*$E$26/(4*$E$27)*G161+C161*10^5)/10 ^5</f>
        <v>3.9999999999999956</v>
      </c>
      <c r="D162" s="2">
        <f t="shared" si="8"/>
        <v>0</v>
      </c>
      <c r="E162" s="2">
        <f t="shared" si="9"/>
        <v>0</v>
      </c>
      <c r="F162" s="2">
        <f t="shared" si="14"/>
        <v>0</v>
      </c>
      <c r="G162" s="2">
        <f t="shared" si="15"/>
        <v>0</v>
      </c>
    </row>
    <row r="163" spans="2:7">
      <c r="B163" s="2">
        <f t="shared" si="13"/>
        <v>130</v>
      </c>
      <c r="C163" s="2">
        <f>([1]!Z_(11,C162,$E$26)*8.314*$E$26/(4*$E$27)*G162+C162*10^5)/10 ^5</f>
        <v>3.9999999999999956</v>
      </c>
      <c r="D163" s="2">
        <f t="shared" si="8"/>
        <v>0</v>
      </c>
      <c r="E163" s="2">
        <f t="shared" si="9"/>
        <v>0</v>
      </c>
      <c r="F163" s="2">
        <f t="shared" si="14"/>
        <v>0</v>
      </c>
      <c r="G163" s="2">
        <f t="shared" si="15"/>
        <v>0</v>
      </c>
    </row>
    <row r="164" spans="2:7">
      <c r="B164" s="2">
        <f t="shared" si="13"/>
        <v>131</v>
      </c>
      <c r="C164" s="2">
        <f>([1]!Z_(11,C163,$E$26)*8.314*$E$26/(4*$E$27)*G163+C163*10^5)/10 ^5</f>
        <v>3.9999999999999956</v>
      </c>
      <c r="D164" s="2">
        <f t="shared" ref="D164:D227" si="16">$G$24-C164</f>
        <v>0</v>
      </c>
      <c r="E164" s="2">
        <f t="shared" ref="E164:E227" si="17">$J$24*D164</f>
        <v>0</v>
      </c>
      <c r="F164" s="2">
        <f t="shared" si="14"/>
        <v>0</v>
      </c>
      <c r="G164" s="2">
        <f t="shared" si="15"/>
        <v>0</v>
      </c>
    </row>
    <row r="165" spans="2:7">
      <c r="B165" s="2">
        <f t="shared" si="13"/>
        <v>132</v>
      </c>
      <c r="C165" s="2">
        <f>([1]!Z_(11,C164,$E$26)*8.314*$E$26/(4*$E$27)*G164+C164*10^5)/10 ^5</f>
        <v>3.9999999999999956</v>
      </c>
      <c r="D165" s="2">
        <f t="shared" si="16"/>
        <v>0</v>
      </c>
      <c r="E165" s="2">
        <f t="shared" si="17"/>
        <v>0</v>
      </c>
      <c r="F165" s="2">
        <f t="shared" si="14"/>
        <v>0</v>
      </c>
      <c r="G165" s="2">
        <f t="shared" si="15"/>
        <v>0</v>
      </c>
    </row>
    <row r="166" spans="2:7">
      <c r="B166" s="2">
        <f t="shared" si="13"/>
        <v>133</v>
      </c>
      <c r="C166" s="2">
        <f>([1]!Z_(11,C165,$E$26)*8.314*$E$26/(4*$E$27)*G165+C165*10^5)/10 ^5</f>
        <v>3.9999999999999956</v>
      </c>
      <c r="D166" s="2">
        <f t="shared" si="16"/>
        <v>0</v>
      </c>
      <c r="E166" s="2">
        <f t="shared" si="17"/>
        <v>0</v>
      </c>
      <c r="F166" s="2">
        <f t="shared" si="14"/>
        <v>0</v>
      </c>
      <c r="G166" s="2">
        <f t="shared" si="15"/>
        <v>0</v>
      </c>
    </row>
    <row r="167" spans="2:7">
      <c r="B167" s="2">
        <f t="shared" si="13"/>
        <v>134</v>
      </c>
      <c r="C167" s="2">
        <f>([1]!Z_(11,C166,$E$26)*8.314*$E$26/(4*$E$27)*G166+C166*10^5)/10 ^5</f>
        <v>3.9999999999999956</v>
      </c>
      <c r="D167" s="2">
        <f t="shared" si="16"/>
        <v>0</v>
      </c>
      <c r="E167" s="2">
        <f t="shared" si="17"/>
        <v>0</v>
      </c>
      <c r="F167" s="2">
        <f t="shared" si="14"/>
        <v>0</v>
      </c>
      <c r="G167" s="2">
        <f t="shared" si="15"/>
        <v>0</v>
      </c>
    </row>
    <row r="168" spans="2:7">
      <c r="B168" s="2">
        <f t="shared" si="13"/>
        <v>135</v>
      </c>
      <c r="C168" s="2">
        <f>([1]!Z_(11,C167,$E$26)*8.314*$E$26/(4*$E$27)*G167+C167*10^5)/10 ^5</f>
        <v>3.9999999999999956</v>
      </c>
      <c r="D168" s="2">
        <f t="shared" si="16"/>
        <v>0</v>
      </c>
      <c r="E168" s="2">
        <f t="shared" si="17"/>
        <v>0</v>
      </c>
      <c r="F168" s="2">
        <f t="shared" si="14"/>
        <v>0</v>
      </c>
      <c r="G168" s="2">
        <f t="shared" si="15"/>
        <v>0</v>
      </c>
    </row>
    <row r="169" spans="2:7">
      <c r="B169" s="2">
        <f t="shared" si="13"/>
        <v>136</v>
      </c>
      <c r="C169" s="2">
        <f>([1]!Z_(11,C168,$E$26)*8.314*$E$26/(4*$E$27)*G168+C168*10^5)/10 ^5</f>
        <v>3.9999999999999956</v>
      </c>
      <c r="D169" s="2">
        <f t="shared" si="16"/>
        <v>0</v>
      </c>
      <c r="E169" s="2">
        <f t="shared" si="17"/>
        <v>0</v>
      </c>
      <c r="F169" s="2">
        <f t="shared" si="14"/>
        <v>0</v>
      </c>
      <c r="G169" s="2">
        <f t="shared" si="15"/>
        <v>0</v>
      </c>
    </row>
    <row r="170" spans="2:7">
      <c r="B170" s="2">
        <f t="shared" si="13"/>
        <v>137</v>
      </c>
      <c r="C170" s="2">
        <f>([1]!Z_(11,C169,$E$26)*8.314*$E$26/(4*$E$27)*G169+C169*10^5)/10 ^5</f>
        <v>3.9999999999999956</v>
      </c>
      <c r="D170" s="2">
        <f t="shared" si="16"/>
        <v>0</v>
      </c>
      <c r="E170" s="2">
        <f t="shared" si="17"/>
        <v>0</v>
      </c>
      <c r="F170" s="2">
        <f t="shared" si="14"/>
        <v>0</v>
      </c>
      <c r="G170" s="2">
        <f t="shared" si="15"/>
        <v>0</v>
      </c>
    </row>
    <row r="171" spans="2:7">
      <c r="B171" s="2">
        <f t="shared" si="13"/>
        <v>138</v>
      </c>
      <c r="C171" s="2">
        <f>([1]!Z_(11,C170,$E$26)*8.314*$E$26/(4*$E$27)*G170+C170*10^5)/10 ^5</f>
        <v>3.9999999999999956</v>
      </c>
      <c r="D171" s="2">
        <f t="shared" si="16"/>
        <v>0</v>
      </c>
      <c r="E171" s="2">
        <f t="shared" si="17"/>
        <v>0</v>
      </c>
      <c r="F171" s="2">
        <f t="shared" si="14"/>
        <v>0</v>
      </c>
      <c r="G171" s="2">
        <f t="shared" si="15"/>
        <v>0</v>
      </c>
    </row>
    <row r="172" spans="2:7">
      <c r="B172" s="2">
        <f t="shared" si="13"/>
        <v>139</v>
      </c>
      <c r="C172" s="2">
        <f>([1]!Z_(11,C171,$E$26)*8.314*$E$26/(4*$E$27)*G171+C171*10^5)/10 ^5</f>
        <v>3.9999999999999956</v>
      </c>
      <c r="D172" s="2">
        <f t="shared" si="16"/>
        <v>0</v>
      </c>
      <c r="E172" s="2">
        <f t="shared" si="17"/>
        <v>0</v>
      </c>
      <c r="F172" s="2">
        <f t="shared" si="14"/>
        <v>0</v>
      </c>
      <c r="G172" s="2">
        <f t="shared" si="15"/>
        <v>0</v>
      </c>
    </row>
    <row r="173" spans="2:7">
      <c r="B173" s="2">
        <f t="shared" si="13"/>
        <v>140</v>
      </c>
      <c r="C173" s="2">
        <f>([1]!Z_(11,C172,$E$26)*8.314*$E$26/(4*$E$27)*G172+C172*10^5)/10 ^5</f>
        <v>3.9999999999999956</v>
      </c>
      <c r="D173" s="2">
        <f t="shared" si="16"/>
        <v>0</v>
      </c>
      <c r="E173" s="2">
        <f t="shared" si="17"/>
        <v>0</v>
      </c>
      <c r="F173" s="2">
        <f t="shared" si="14"/>
        <v>0</v>
      </c>
      <c r="G173" s="2">
        <f t="shared" si="15"/>
        <v>0</v>
      </c>
    </row>
    <row r="174" spans="2:7">
      <c r="B174" s="2">
        <f t="shared" si="13"/>
        <v>141</v>
      </c>
      <c r="C174" s="2">
        <f>([1]!Z_(11,C173,$E$26)*8.314*$E$26/(4*$E$27)*G173+C173*10^5)/10 ^5</f>
        <v>3.9999999999999956</v>
      </c>
      <c r="D174" s="2">
        <f t="shared" si="16"/>
        <v>0</v>
      </c>
      <c r="E174" s="2">
        <f t="shared" si="17"/>
        <v>0</v>
      </c>
      <c r="F174" s="2">
        <f t="shared" si="14"/>
        <v>0</v>
      </c>
      <c r="G174" s="2">
        <f t="shared" si="15"/>
        <v>0</v>
      </c>
    </row>
    <row r="175" spans="2:7">
      <c r="B175" s="2">
        <f t="shared" si="13"/>
        <v>142</v>
      </c>
      <c r="C175" s="2">
        <f>([1]!Z_(11,C174,$E$26)*8.314*$E$26/(4*$E$27)*G174+C174*10^5)/10 ^5</f>
        <v>3.9999999999999956</v>
      </c>
      <c r="D175" s="2">
        <f t="shared" si="16"/>
        <v>0</v>
      </c>
      <c r="E175" s="2">
        <f t="shared" si="17"/>
        <v>0</v>
      </c>
      <c r="F175" s="2">
        <f t="shared" si="14"/>
        <v>0</v>
      </c>
      <c r="G175" s="2">
        <f t="shared" si="15"/>
        <v>0</v>
      </c>
    </row>
    <row r="176" spans="2:7">
      <c r="B176" s="2">
        <f t="shared" si="13"/>
        <v>143</v>
      </c>
      <c r="C176" s="2">
        <f>([1]!Z_(11,C175,$E$26)*8.314*$E$26/(4*$E$27)*G175+C175*10^5)/10 ^5</f>
        <v>3.9999999999999956</v>
      </c>
      <c r="D176" s="2">
        <f t="shared" si="16"/>
        <v>0</v>
      </c>
      <c r="E176" s="2">
        <f t="shared" si="17"/>
        <v>0</v>
      </c>
      <c r="F176" s="2">
        <f t="shared" si="14"/>
        <v>0</v>
      </c>
      <c r="G176" s="2">
        <f t="shared" si="15"/>
        <v>0</v>
      </c>
    </row>
    <row r="177" spans="2:7">
      <c r="B177" s="2">
        <f t="shared" si="13"/>
        <v>144</v>
      </c>
      <c r="C177" s="2">
        <f>([1]!Z_(11,C176,$E$26)*8.314*$E$26/(4*$E$27)*G176+C176*10^5)/10 ^5</f>
        <v>3.9999999999999956</v>
      </c>
      <c r="D177" s="2">
        <f t="shared" si="16"/>
        <v>0</v>
      </c>
      <c r="E177" s="2">
        <f t="shared" si="17"/>
        <v>0</v>
      </c>
      <c r="F177" s="2">
        <f t="shared" si="14"/>
        <v>0</v>
      </c>
      <c r="G177" s="2">
        <f t="shared" si="15"/>
        <v>0</v>
      </c>
    </row>
    <row r="178" spans="2:7">
      <c r="B178" s="2">
        <f t="shared" si="13"/>
        <v>145</v>
      </c>
      <c r="C178" s="2">
        <f>([1]!Z_(11,C177,$E$26)*8.314*$E$26/(4*$E$27)*G177+C177*10^5)/10 ^5</f>
        <v>3.9999999999999956</v>
      </c>
      <c r="D178" s="2">
        <f t="shared" si="16"/>
        <v>0</v>
      </c>
      <c r="E178" s="2">
        <f t="shared" si="17"/>
        <v>0</v>
      </c>
      <c r="F178" s="2">
        <f t="shared" si="14"/>
        <v>0</v>
      </c>
      <c r="G178" s="2">
        <f t="shared" si="15"/>
        <v>0</v>
      </c>
    </row>
    <row r="179" spans="2:7">
      <c r="B179" s="2">
        <f t="shared" si="13"/>
        <v>146</v>
      </c>
      <c r="C179" s="2">
        <f>([1]!Z_(11,C178,$E$26)*8.314*$E$26/(4*$E$27)*G178+C178*10^5)/10 ^5</f>
        <v>3.9999999999999956</v>
      </c>
      <c r="D179" s="2">
        <f t="shared" si="16"/>
        <v>0</v>
      </c>
      <c r="E179" s="2">
        <f t="shared" si="17"/>
        <v>0</v>
      </c>
      <c r="F179" s="2">
        <f t="shared" si="14"/>
        <v>0</v>
      </c>
      <c r="G179" s="2">
        <f t="shared" si="15"/>
        <v>0</v>
      </c>
    </row>
    <row r="180" spans="2:7">
      <c r="B180" s="2">
        <f t="shared" si="13"/>
        <v>147</v>
      </c>
      <c r="C180" s="2">
        <f>([1]!Z_(11,C179,$E$26)*8.314*$E$26/(4*$E$27)*G179+C179*10^5)/10 ^5</f>
        <v>3.9999999999999956</v>
      </c>
      <c r="D180" s="2">
        <f t="shared" si="16"/>
        <v>0</v>
      </c>
      <c r="E180" s="2">
        <f t="shared" si="17"/>
        <v>0</v>
      </c>
      <c r="F180" s="2">
        <f t="shared" si="14"/>
        <v>0</v>
      </c>
      <c r="G180" s="2">
        <f t="shared" si="15"/>
        <v>0</v>
      </c>
    </row>
    <row r="181" spans="2:7">
      <c r="B181" s="2">
        <f t="shared" si="13"/>
        <v>148</v>
      </c>
      <c r="C181" s="2">
        <f>([1]!Z_(11,C180,$E$26)*8.314*$E$26/(4*$E$27)*G180+C180*10^5)/10 ^5</f>
        <v>3.9999999999999956</v>
      </c>
      <c r="D181" s="2">
        <f t="shared" si="16"/>
        <v>0</v>
      </c>
      <c r="E181" s="2">
        <f t="shared" si="17"/>
        <v>0</v>
      </c>
      <c r="F181" s="2">
        <f t="shared" si="14"/>
        <v>0</v>
      </c>
      <c r="G181" s="2">
        <f t="shared" si="15"/>
        <v>0</v>
      </c>
    </row>
    <row r="182" spans="2:7">
      <c r="B182" s="2">
        <f t="shared" si="13"/>
        <v>149</v>
      </c>
      <c r="C182" s="2">
        <f>([1]!Z_(11,C181,$E$26)*8.314*$E$26/(4*$E$27)*G181+C181*10^5)/10 ^5</f>
        <v>3.9999999999999956</v>
      </c>
      <c r="D182" s="2">
        <f t="shared" si="16"/>
        <v>0</v>
      </c>
      <c r="E182" s="2">
        <f t="shared" si="17"/>
        <v>0</v>
      </c>
      <c r="F182" s="2">
        <f t="shared" si="14"/>
        <v>0</v>
      </c>
      <c r="G182" s="2">
        <f t="shared" si="15"/>
        <v>0</v>
      </c>
    </row>
    <row r="183" spans="2:7">
      <c r="B183" s="2">
        <f t="shared" si="13"/>
        <v>150</v>
      </c>
      <c r="C183" s="2">
        <f>([1]!Z_(11,C182,$E$26)*8.314*$E$26/(4*$E$27)*G182+C182*10^5)/10 ^5</f>
        <v>3.9999999999999956</v>
      </c>
      <c r="D183" s="2">
        <f t="shared" si="16"/>
        <v>0</v>
      </c>
      <c r="E183" s="2">
        <f t="shared" si="17"/>
        <v>0</v>
      </c>
      <c r="F183" s="2">
        <f t="shared" si="14"/>
        <v>0</v>
      </c>
      <c r="G183" s="2">
        <f t="shared" si="15"/>
        <v>0</v>
      </c>
    </row>
    <row r="184" spans="2:7">
      <c r="B184" s="2">
        <f t="shared" si="13"/>
        <v>151</v>
      </c>
      <c r="C184" s="2">
        <f>([1]!Z_(11,C183,$E$26)*8.314*$E$26/(4*$E$27)*G183+C183*10^5)/10 ^5</f>
        <v>3.9999999999999956</v>
      </c>
      <c r="D184" s="2">
        <f t="shared" si="16"/>
        <v>0</v>
      </c>
      <c r="E184" s="2">
        <f t="shared" si="17"/>
        <v>0</v>
      </c>
      <c r="F184" s="2">
        <f t="shared" si="14"/>
        <v>0</v>
      </c>
      <c r="G184" s="2">
        <f t="shared" si="15"/>
        <v>0</v>
      </c>
    </row>
    <row r="185" spans="2:7">
      <c r="B185" s="2">
        <f t="shared" si="13"/>
        <v>152</v>
      </c>
      <c r="C185" s="2">
        <f>([1]!Z_(11,C184,$E$26)*8.314*$E$26/(4*$E$27)*G184+C184*10^5)/10 ^5</f>
        <v>3.9999999999999956</v>
      </c>
      <c r="D185" s="2">
        <f t="shared" si="16"/>
        <v>0</v>
      </c>
      <c r="E185" s="2">
        <f t="shared" si="17"/>
        <v>0</v>
      </c>
      <c r="F185" s="2">
        <f t="shared" si="14"/>
        <v>0</v>
      </c>
      <c r="G185" s="2">
        <f t="shared" si="15"/>
        <v>0</v>
      </c>
    </row>
    <row r="186" spans="2:7">
      <c r="B186" s="2">
        <f t="shared" si="13"/>
        <v>153</v>
      </c>
      <c r="C186" s="2">
        <f>([1]!Z_(11,C185,$E$26)*8.314*$E$26/(4*$E$27)*G185+C185*10^5)/10 ^5</f>
        <v>3.9999999999999956</v>
      </c>
      <c r="D186" s="2">
        <f t="shared" si="16"/>
        <v>0</v>
      </c>
      <c r="E186" s="2">
        <f t="shared" si="17"/>
        <v>0</v>
      </c>
      <c r="F186" s="2">
        <f t="shared" si="14"/>
        <v>0</v>
      </c>
      <c r="G186" s="2">
        <f t="shared" si="15"/>
        <v>0</v>
      </c>
    </row>
    <row r="187" spans="2:7">
      <c r="B187" s="2">
        <f t="shared" si="13"/>
        <v>154</v>
      </c>
      <c r="C187" s="2">
        <f>([1]!Z_(11,C186,$E$26)*8.314*$E$26/(4*$E$27)*G186+C186*10^5)/10 ^5</f>
        <v>3.9999999999999956</v>
      </c>
      <c r="D187" s="2">
        <f t="shared" si="16"/>
        <v>0</v>
      </c>
      <c r="E187" s="2">
        <f t="shared" si="17"/>
        <v>0</v>
      </c>
      <c r="F187" s="2">
        <f t="shared" si="14"/>
        <v>0</v>
      </c>
      <c r="G187" s="2">
        <f t="shared" si="15"/>
        <v>0</v>
      </c>
    </row>
    <row r="188" spans="2:7">
      <c r="B188" s="2">
        <f t="shared" si="13"/>
        <v>155</v>
      </c>
      <c r="C188" s="2">
        <f>([1]!Z_(11,C187,$E$26)*8.314*$E$26/(4*$E$27)*G187+C187*10^5)/10 ^5</f>
        <v>3.9999999999999956</v>
      </c>
      <c r="D188" s="2">
        <f t="shared" si="16"/>
        <v>0</v>
      </c>
      <c r="E188" s="2">
        <f t="shared" si="17"/>
        <v>0</v>
      </c>
      <c r="F188" s="2">
        <f t="shared" si="14"/>
        <v>0</v>
      </c>
      <c r="G188" s="2">
        <f t="shared" si="15"/>
        <v>0</v>
      </c>
    </row>
    <row r="189" spans="2:7">
      <c r="B189" s="2">
        <f t="shared" si="13"/>
        <v>156</v>
      </c>
      <c r="C189" s="2">
        <f>([1]!Z_(11,C188,$E$26)*8.314*$E$26/(4*$E$27)*G188+C188*10^5)/10 ^5</f>
        <v>3.9999999999999956</v>
      </c>
      <c r="D189" s="2">
        <f t="shared" si="16"/>
        <v>0</v>
      </c>
      <c r="E189" s="2">
        <f t="shared" si="17"/>
        <v>0</v>
      </c>
      <c r="F189" s="2">
        <f t="shared" si="14"/>
        <v>0</v>
      </c>
      <c r="G189" s="2">
        <f t="shared" si="15"/>
        <v>0</v>
      </c>
    </row>
    <row r="190" spans="2:7">
      <c r="B190" s="2">
        <f t="shared" si="13"/>
        <v>157</v>
      </c>
      <c r="C190" s="2">
        <f>([1]!Z_(11,C189,$E$26)*8.314*$E$26/(4*$E$27)*G189+C189*10^5)/10 ^5</f>
        <v>3.9999999999999956</v>
      </c>
      <c r="D190" s="2">
        <f t="shared" si="16"/>
        <v>0</v>
      </c>
      <c r="E190" s="2">
        <f t="shared" si="17"/>
        <v>0</v>
      </c>
      <c r="F190" s="2">
        <f t="shared" si="14"/>
        <v>0</v>
      </c>
      <c r="G190" s="2">
        <f t="shared" si="15"/>
        <v>0</v>
      </c>
    </row>
    <row r="191" spans="2:7">
      <c r="B191" s="2">
        <f t="shared" si="13"/>
        <v>158</v>
      </c>
      <c r="C191" s="2">
        <f>([1]!Z_(11,C190,$E$26)*8.314*$E$26/(4*$E$27)*G190+C190*10^5)/10 ^5</f>
        <v>3.9999999999999956</v>
      </c>
      <c r="D191" s="2">
        <f t="shared" si="16"/>
        <v>0</v>
      </c>
      <c r="E191" s="2">
        <f t="shared" si="17"/>
        <v>0</v>
      </c>
      <c r="F191" s="2">
        <f t="shared" si="14"/>
        <v>0</v>
      </c>
      <c r="G191" s="2">
        <f t="shared" si="15"/>
        <v>0</v>
      </c>
    </row>
    <row r="192" spans="2:7">
      <c r="B192" s="2">
        <f t="shared" si="13"/>
        <v>159</v>
      </c>
      <c r="C192" s="2">
        <f>([1]!Z_(11,C191,$E$26)*8.314*$E$26/(4*$E$27)*G191+C191*10^5)/10 ^5</f>
        <v>3.9999999999999956</v>
      </c>
      <c r="D192" s="2">
        <f t="shared" si="16"/>
        <v>0</v>
      </c>
      <c r="E192" s="2">
        <f t="shared" si="17"/>
        <v>0</v>
      </c>
      <c r="F192" s="2">
        <f t="shared" si="14"/>
        <v>0</v>
      </c>
      <c r="G192" s="2">
        <f t="shared" si="15"/>
        <v>0</v>
      </c>
    </row>
    <row r="193" spans="2:7">
      <c r="B193" s="2">
        <f t="shared" si="13"/>
        <v>160</v>
      </c>
      <c r="C193" s="2">
        <f>([1]!Z_(11,C192,$E$26)*8.314*$E$26/(4*$E$27)*G192+C192*10^5)/10 ^5</f>
        <v>3.9999999999999956</v>
      </c>
      <c r="D193" s="2">
        <f t="shared" si="16"/>
        <v>0</v>
      </c>
      <c r="E193" s="2">
        <f t="shared" si="17"/>
        <v>0</v>
      </c>
      <c r="F193" s="2">
        <f t="shared" si="14"/>
        <v>0</v>
      </c>
      <c r="G193" s="2">
        <f t="shared" si="15"/>
        <v>0</v>
      </c>
    </row>
    <row r="194" spans="2:7">
      <c r="B194" s="2">
        <f t="shared" si="13"/>
        <v>161</v>
      </c>
      <c r="C194" s="2">
        <f>([1]!Z_(11,C193,$E$26)*8.314*$E$26/(4*$E$27)*G193+C193*10^5)/10 ^5</f>
        <v>3.9999999999999956</v>
      </c>
      <c r="D194" s="2">
        <f t="shared" si="16"/>
        <v>0</v>
      </c>
      <c r="E194" s="2">
        <f t="shared" si="17"/>
        <v>0</v>
      </c>
      <c r="F194" s="2">
        <f t="shared" si="14"/>
        <v>0</v>
      </c>
      <c r="G194" s="2">
        <f t="shared" si="15"/>
        <v>0</v>
      </c>
    </row>
    <row r="195" spans="2:7">
      <c r="B195" s="2">
        <f t="shared" si="13"/>
        <v>162</v>
      </c>
      <c r="C195" s="2">
        <f>([1]!Z_(11,C194,$E$26)*8.314*$E$26/(4*$E$27)*G194+C194*10^5)/10 ^5</f>
        <v>3.9999999999999956</v>
      </c>
      <c r="D195" s="2">
        <f t="shared" si="16"/>
        <v>0</v>
      </c>
      <c r="E195" s="2">
        <f t="shared" si="17"/>
        <v>0</v>
      </c>
      <c r="F195" s="2">
        <f t="shared" si="14"/>
        <v>0</v>
      </c>
      <c r="G195" s="2">
        <f t="shared" si="15"/>
        <v>0</v>
      </c>
    </row>
    <row r="196" spans="2:7">
      <c r="B196" s="2">
        <f t="shared" si="13"/>
        <v>163</v>
      </c>
      <c r="C196" s="2">
        <f>([1]!Z_(11,C195,$E$26)*8.314*$E$26/(4*$E$27)*G195+C195*10^5)/10 ^5</f>
        <v>3.9999999999999956</v>
      </c>
      <c r="D196" s="2">
        <f t="shared" si="16"/>
        <v>0</v>
      </c>
      <c r="E196" s="2">
        <f t="shared" si="17"/>
        <v>0</v>
      </c>
      <c r="F196" s="2">
        <f t="shared" si="14"/>
        <v>0</v>
      </c>
      <c r="G196" s="2">
        <f t="shared" si="15"/>
        <v>0</v>
      </c>
    </row>
    <row r="197" spans="2:7">
      <c r="B197" s="2">
        <f t="shared" si="13"/>
        <v>164</v>
      </c>
      <c r="C197" s="2">
        <f>([1]!Z_(11,C196,$E$26)*8.314*$E$26/(4*$E$27)*G196+C196*10^5)/10 ^5</f>
        <v>3.9999999999999956</v>
      </c>
      <c r="D197" s="2">
        <f t="shared" si="16"/>
        <v>0</v>
      </c>
      <c r="E197" s="2">
        <f t="shared" si="17"/>
        <v>0</v>
      </c>
      <c r="F197" s="2">
        <f t="shared" si="14"/>
        <v>0</v>
      </c>
      <c r="G197" s="2">
        <f t="shared" si="15"/>
        <v>0</v>
      </c>
    </row>
    <row r="198" spans="2:7">
      <c r="B198" s="2">
        <f t="shared" si="13"/>
        <v>165</v>
      </c>
      <c r="C198" s="2">
        <f>([1]!Z_(11,C197,$E$26)*8.314*$E$26/(4*$E$27)*G197+C197*10^5)/10 ^5</f>
        <v>3.9999999999999956</v>
      </c>
      <c r="D198" s="2">
        <f t="shared" si="16"/>
        <v>0</v>
      </c>
      <c r="E198" s="2">
        <f t="shared" si="17"/>
        <v>0</v>
      </c>
      <c r="F198" s="2">
        <f t="shared" si="14"/>
        <v>0</v>
      </c>
      <c r="G198" s="2">
        <f t="shared" si="15"/>
        <v>0</v>
      </c>
    </row>
    <row r="199" spans="2:7">
      <c r="B199" s="2">
        <f t="shared" si="13"/>
        <v>166</v>
      </c>
      <c r="C199" s="2">
        <f>([1]!Z_(11,C198,$E$26)*8.314*$E$26/(4*$E$27)*G198+C198*10^5)/10 ^5</f>
        <v>3.9999999999999956</v>
      </c>
      <c r="D199" s="2">
        <f t="shared" si="16"/>
        <v>0</v>
      </c>
      <c r="E199" s="2">
        <f t="shared" si="17"/>
        <v>0</v>
      </c>
      <c r="F199" s="2">
        <f t="shared" si="14"/>
        <v>0</v>
      </c>
      <c r="G199" s="2">
        <f t="shared" si="15"/>
        <v>0</v>
      </c>
    </row>
    <row r="200" spans="2:7">
      <c r="B200" s="2">
        <f t="shared" si="13"/>
        <v>167</v>
      </c>
      <c r="C200" s="2">
        <f>([1]!Z_(11,C199,$E$26)*8.314*$E$26/(4*$E$27)*G199+C199*10^5)/10 ^5</f>
        <v>3.9999999999999956</v>
      </c>
      <c r="D200" s="2">
        <f t="shared" si="16"/>
        <v>0</v>
      </c>
      <c r="E200" s="2">
        <f t="shared" si="17"/>
        <v>0</v>
      </c>
      <c r="F200" s="2">
        <f t="shared" si="14"/>
        <v>0</v>
      </c>
      <c r="G200" s="2">
        <f t="shared" si="15"/>
        <v>0</v>
      </c>
    </row>
    <row r="201" spans="2:7">
      <c r="B201" s="2">
        <f t="shared" si="13"/>
        <v>168</v>
      </c>
      <c r="C201" s="2">
        <f>([1]!Z_(11,C200,$E$26)*8.314*$E$26/(4*$E$27)*G200+C200*10^5)/10 ^5</f>
        <v>3.9999999999999956</v>
      </c>
      <c r="D201" s="2">
        <f t="shared" si="16"/>
        <v>0</v>
      </c>
      <c r="E201" s="2">
        <f t="shared" si="17"/>
        <v>0</v>
      </c>
      <c r="F201" s="2">
        <f t="shared" si="14"/>
        <v>0</v>
      </c>
      <c r="G201" s="2">
        <f t="shared" si="15"/>
        <v>0</v>
      </c>
    </row>
    <row r="202" spans="2:7">
      <c r="B202" s="2">
        <f t="shared" si="13"/>
        <v>169</v>
      </c>
      <c r="C202" s="2">
        <f>([1]!Z_(11,C201,$E$26)*8.314*$E$26/(4*$E$27)*G201+C201*10^5)/10 ^5</f>
        <v>3.9999999999999956</v>
      </c>
      <c r="D202" s="2">
        <f t="shared" si="16"/>
        <v>0</v>
      </c>
      <c r="E202" s="2">
        <f t="shared" si="17"/>
        <v>0</v>
      </c>
      <c r="F202" s="2">
        <f t="shared" si="14"/>
        <v>0</v>
      </c>
      <c r="G202" s="2">
        <f t="shared" si="15"/>
        <v>0</v>
      </c>
    </row>
    <row r="203" spans="2:7">
      <c r="B203" s="2">
        <f t="shared" si="13"/>
        <v>170</v>
      </c>
      <c r="C203" s="2">
        <f>([1]!Z_(11,C202,$E$26)*8.314*$E$26/(4*$E$27)*G202+C202*10^5)/10 ^5</f>
        <v>3.9999999999999956</v>
      </c>
      <c r="D203" s="2">
        <f t="shared" si="16"/>
        <v>0</v>
      </c>
      <c r="E203" s="2">
        <f t="shared" si="17"/>
        <v>0</v>
      </c>
      <c r="F203" s="2">
        <f t="shared" si="14"/>
        <v>0</v>
      </c>
      <c r="G203" s="2">
        <f t="shared" si="15"/>
        <v>0</v>
      </c>
    </row>
    <row r="204" spans="2:7">
      <c r="B204" s="2">
        <f t="shared" si="13"/>
        <v>171</v>
      </c>
      <c r="C204" s="2">
        <f>([1]!Z_(11,C203,$E$26)*8.314*$E$26/(4*$E$27)*G203+C203*10^5)/10 ^5</f>
        <v>3.9999999999999956</v>
      </c>
      <c r="D204" s="2">
        <f t="shared" si="16"/>
        <v>0</v>
      </c>
      <c r="E204" s="2">
        <f t="shared" si="17"/>
        <v>0</v>
      </c>
      <c r="F204" s="2">
        <f t="shared" si="14"/>
        <v>0</v>
      </c>
      <c r="G204" s="2">
        <f t="shared" si="15"/>
        <v>0</v>
      </c>
    </row>
    <row r="205" spans="2:7">
      <c r="B205" s="2">
        <f t="shared" si="13"/>
        <v>172</v>
      </c>
      <c r="C205" s="2">
        <f>([1]!Z_(11,C204,$E$26)*8.314*$E$26/(4*$E$27)*G204+C204*10^5)/10 ^5</f>
        <v>3.9999999999999956</v>
      </c>
      <c r="D205" s="2">
        <f t="shared" si="16"/>
        <v>0</v>
      </c>
      <c r="E205" s="2">
        <f t="shared" si="17"/>
        <v>0</v>
      </c>
      <c r="F205" s="2">
        <f t="shared" si="14"/>
        <v>0</v>
      </c>
      <c r="G205" s="2">
        <f t="shared" si="15"/>
        <v>0</v>
      </c>
    </row>
    <row r="206" spans="2:7">
      <c r="B206" s="2">
        <f t="shared" si="13"/>
        <v>173</v>
      </c>
      <c r="C206" s="2">
        <f>([1]!Z_(11,C205,$E$26)*8.314*$E$26/(4*$E$27)*G205+C205*10^5)/10 ^5</f>
        <v>3.9999999999999956</v>
      </c>
      <c r="D206" s="2">
        <f t="shared" si="16"/>
        <v>0</v>
      </c>
      <c r="E206" s="2">
        <f t="shared" si="17"/>
        <v>0</v>
      </c>
      <c r="F206" s="2">
        <f t="shared" si="14"/>
        <v>0</v>
      </c>
      <c r="G206" s="2">
        <f t="shared" si="15"/>
        <v>0</v>
      </c>
    </row>
    <row r="207" spans="2:7">
      <c r="B207" s="2">
        <f t="shared" si="13"/>
        <v>174</v>
      </c>
      <c r="C207" s="2">
        <f>([1]!Z_(11,C206,$E$26)*8.314*$E$26/(4*$E$27)*G206+C206*10^5)/10 ^5</f>
        <v>3.9999999999999956</v>
      </c>
      <c r="D207" s="2">
        <f t="shared" si="16"/>
        <v>0</v>
      </c>
      <c r="E207" s="2">
        <f t="shared" si="17"/>
        <v>0</v>
      </c>
      <c r="F207" s="2">
        <f t="shared" si="14"/>
        <v>0</v>
      </c>
      <c r="G207" s="2">
        <f t="shared" si="15"/>
        <v>0</v>
      </c>
    </row>
    <row r="208" spans="2:7">
      <c r="B208" s="2">
        <f t="shared" si="13"/>
        <v>175</v>
      </c>
      <c r="C208" s="2">
        <f>([1]!Z_(11,C207,$E$26)*8.314*$E$26/(4*$E$27)*G207+C207*10^5)/10 ^5</f>
        <v>3.9999999999999956</v>
      </c>
      <c r="D208" s="2">
        <f t="shared" si="16"/>
        <v>0</v>
      </c>
      <c r="E208" s="2">
        <f t="shared" si="17"/>
        <v>0</v>
      </c>
      <c r="F208" s="2">
        <f t="shared" si="14"/>
        <v>0</v>
      </c>
      <c r="G208" s="2">
        <f t="shared" si="15"/>
        <v>0</v>
      </c>
    </row>
    <row r="209" spans="2:7">
      <c r="B209" s="2">
        <f t="shared" si="13"/>
        <v>176</v>
      </c>
      <c r="C209" s="2">
        <f>([1]!Z_(11,C208,$E$26)*8.314*$E$26/(4*$E$27)*G208+C208*10^5)/10 ^5</f>
        <v>3.9999999999999956</v>
      </c>
      <c r="D209" s="2">
        <f t="shared" si="16"/>
        <v>0</v>
      </c>
      <c r="E209" s="2">
        <f t="shared" si="17"/>
        <v>0</v>
      </c>
      <c r="F209" s="2">
        <f t="shared" si="14"/>
        <v>0</v>
      </c>
      <c r="G209" s="2">
        <f t="shared" si="15"/>
        <v>0</v>
      </c>
    </row>
    <row r="210" spans="2:7">
      <c r="B210" s="2">
        <f t="shared" si="13"/>
        <v>177</v>
      </c>
      <c r="C210" s="2">
        <f>([1]!Z_(11,C209,$E$26)*8.314*$E$26/(4*$E$27)*G209+C209*10^5)/10 ^5</f>
        <v>3.9999999999999956</v>
      </c>
      <c r="D210" s="2">
        <f t="shared" si="16"/>
        <v>0</v>
      </c>
      <c r="E210" s="2">
        <f t="shared" si="17"/>
        <v>0</v>
      </c>
      <c r="F210" s="2">
        <f t="shared" si="14"/>
        <v>0</v>
      </c>
      <c r="G210" s="2">
        <f t="shared" si="15"/>
        <v>0</v>
      </c>
    </row>
    <row r="211" spans="2:7">
      <c r="B211" s="2">
        <f t="shared" si="13"/>
        <v>178</v>
      </c>
      <c r="C211" s="2">
        <f>([1]!Z_(11,C210,$E$26)*8.314*$E$26/(4*$E$27)*G210+C210*10^5)/10 ^5</f>
        <v>3.9999999999999956</v>
      </c>
      <c r="D211" s="2">
        <f t="shared" si="16"/>
        <v>0</v>
      </c>
      <c r="E211" s="2">
        <f t="shared" si="17"/>
        <v>0</v>
      </c>
      <c r="F211" s="2">
        <f t="shared" si="14"/>
        <v>0</v>
      </c>
      <c r="G211" s="2">
        <f t="shared" si="15"/>
        <v>0</v>
      </c>
    </row>
    <row r="212" spans="2:7">
      <c r="B212" s="2">
        <f t="shared" si="13"/>
        <v>179</v>
      </c>
      <c r="C212" s="2">
        <f>([1]!Z_(11,C211,$E$26)*8.314*$E$26/(4*$E$27)*G211+C211*10^5)/10 ^5</f>
        <v>3.9999999999999956</v>
      </c>
      <c r="D212" s="2">
        <f t="shared" si="16"/>
        <v>0</v>
      </c>
      <c r="E212" s="2">
        <f t="shared" si="17"/>
        <v>0</v>
      </c>
      <c r="F212" s="2">
        <f t="shared" si="14"/>
        <v>0</v>
      </c>
      <c r="G212" s="2">
        <f t="shared" si="15"/>
        <v>0</v>
      </c>
    </row>
    <row r="213" spans="2:7">
      <c r="B213" s="2">
        <f t="shared" si="13"/>
        <v>180</v>
      </c>
      <c r="C213" s="2">
        <f>([1]!Z_(11,C212,$E$26)*8.314*$E$26/(4*$E$27)*G212+C212*10^5)/10 ^5</f>
        <v>3.9999999999999956</v>
      </c>
      <c r="D213" s="2">
        <f t="shared" si="16"/>
        <v>0</v>
      </c>
      <c r="E213" s="2">
        <f t="shared" si="17"/>
        <v>0</v>
      </c>
      <c r="F213" s="2">
        <f t="shared" si="14"/>
        <v>0</v>
      </c>
      <c r="G213" s="2">
        <f t="shared" si="15"/>
        <v>0</v>
      </c>
    </row>
    <row r="214" spans="2:7">
      <c r="B214" s="2">
        <f t="shared" si="13"/>
        <v>181</v>
      </c>
      <c r="C214" s="2">
        <f>([1]!Z_(11,C213,$E$26)*8.314*$E$26/(4*$E$27)*G213+C213*10^5)/10 ^5</f>
        <v>3.9999999999999956</v>
      </c>
      <c r="D214" s="2">
        <f t="shared" si="16"/>
        <v>0</v>
      </c>
      <c r="E214" s="2">
        <f t="shared" si="17"/>
        <v>0</v>
      </c>
      <c r="F214" s="2">
        <f t="shared" si="14"/>
        <v>0</v>
      </c>
      <c r="G214" s="2">
        <f t="shared" si="15"/>
        <v>0</v>
      </c>
    </row>
    <row r="215" spans="2:7">
      <c r="B215" s="2">
        <f t="shared" si="13"/>
        <v>182</v>
      </c>
      <c r="C215" s="2">
        <f>([1]!Z_(11,C214,$E$26)*8.314*$E$26/(4*$E$27)*G214+C214*10^5)/10 ^5</f>
        <v>3.9999999999999956</v>
      </c>
      <c r="D215" s="2">
        <f t="shared" si="16"/>
        <v>0</v>
      </c>
      <c r="E215" s="2">
        <f t="shared" si="17"/>
        <v>0</v>
      </c>
      <c r="F215" s="2">
        <f t="shared" si="14"/>
        <v>0</v>
      </c>
      <c r="G215" s="2">
        <f t="shared" si="15"/>
        <v>0</v>
      </c>
    </row>
    <row r="216" spans="2:7">
      <c r="B216" s="2">
        <f t="shared" si="13"/>
        <v>183</v>
      </c>
      <c r="C216" s="2">
        <f>([1]!Z_(11,C215,$E$26)*8.314*$E$26/(4*$E$27)*G215+C215*10^5)/10 ^5</f>
        <v>3.9999999999999956</v>
      </c>
      <c r="D216" s="2">
        <f t="shared" si="16"/>
        <v>0</v>
      </c>
      <c r="E216" s="2">
        <f t="shared" si="17"/>
        <v>0</v>
      </c>
      <c r="F216" s="2">
        <f t="shared" si="14"/>
        <v>0</v>
      </c>
      <c r="G216" s="2">
        <f t="shared" si="15"/>
        <v>0</v>
      </c>
    </row>
    <row r="217" spans="2:7">
      <c r="B217" s="2">
        <f t="shared" si="13"/>
        <v>184</v>
      </c>
      <c r="C217" s="2">
        <f>([1]!Z_(11,C216,$E$26)*8.314*$E$26/(4*$E$27)*G216+C216*10^5)/10 ^5</f>
        <v>3.9999999999999956</v>
      </c>
      <c r="D217" s="2">
        <f t="shared" si="16"/>
        <v>0</v>
      </c>
      <c r="E217" s="2">
        <f t="shared" si="17"/>
        <v>0</v>
      </c>
      <c r="F217" s="2">
        <f t="shared" si="14"/>
        <v>0</v>
      </c>
      <c r="G217" s="2">
        <f t="shared" si="15"/>
        <v>0</v>
      </c>
    </row>
    <row r="218" spans="2:7">
      <c r="B218" s="2">
        <f t="shared" si="13"/>
        <v>185</v>
      </c>
      <c r="C218" s="2">
        <f>([1]!Z_(11,C217,$E$26)*8.314*$E$26/(4*$E$27)*G217+C217*10^5)/10 ^5</f>
        <v>3.9999999999999956</v>
      </c>
      <c r="D218" s="2">
        <f t="shared" si="16"/>
        <v>0</v>
      </c>
      <c r="E218" s="2">
        <f t="shared" si="17"/>
        <v>0</v>
      </c>
      <c r="F218" s="2">
        <f t="shared" si="14"/>
        <v>0</v>
      </c>
      <c r="G218" s="2">
        <f t="shared" si="15"/>
        <v>0</v>
      </c>
    </row>
    <row r="219" spans="2:7">
      <c r="B219" s="2">
        <f t="shared" si="13"/>
        <v>186</v>
      </c>
      <c r="C219" s="2">
        <f>([1]!Z_(11,C218,$E$26)*8.314*$E$26/(4*$E$27)*G218+C218*10^5)/10 ^5</f>
        <v>3.9999999999999956</v>
      </c>
      <c r="D219" s="2">
        <f t="shared" si="16"/>
        <v>0</v>
      </c>
      <c r="E219" s="2">
        <f t="shared" si="17"/>
        <v>0</v>
      </c>
      <c r="F219" s="2">
        <f t="shared" si="14"/>
        <v>0</v>
      </c>
      <c r="G219" s="2">
        <f t="shared" si="15"/>
        <v>0</v>
      </c>
    </row>
    <row r="220" spans="2:7">
      <c r="B220" s="2">
        <f t="shared" si="13"/>
        <v>187</v>
      </c>
      <c r="C220" s="2">
        <f>([1]!Z_(11,C219,$E$26)*8.314*$E$26/(4*$E$27)*G219+C219*10^5)/10 ^5</f>
        <v>3.9999999999999956</v>
      </c>
      <c r="D220" s="2">
        <f t="shared" si="16"/>
        <v>0</v>
      </c>
      <c r="E220" s="2">
        <f t="shared" si="17"/>
        <v>0</v>
      </c>
      <c r="F220" s="2">
        <f t="shared" si="14"/>
        <v>0</v>
      </c>
      <c r="G220" s="2">
        <f t="shared" si="15"/>
        <v>0</v>
      </c>
    </row>
    <row r="221" spans="2:7">
      <c r="B221" s="2">
        <f t="shared" si="13"/>
        <v>188</v>
      </c>
      <c r="C221" s="2">
        <f>([1]!Z_(11,C220,$E$26)*8.314*$E$26/(4*$E$27)*G220+C220*10^5)/10 ^5</f>
        <v>3.9999999999999956</v>
      </c>
      <c r="D221" s="2">
        <f t="shared" si="16"/>
        <v>0</v>
      </c>
      <c r="E221" s="2">
        <f t="shared" si="17"/>
        <v>0</v>
      </c>
      <c r="F221" s="2">
        <f t="shared" si="14"/>
        <v>0</v>
      </c>
      <c r="G221" s="2">
        <f t="shared" si="15"/>
        <v>0</v>
      </c>
    </row>
    <row r="222" spans="2:7">
      <c r="B222" s="2">
        <f t="shared" ref="B222:B285" si="18">B221+1</f>
        <v>189</v>
      </c>
      <c r="C222" s="2">
        <f>([1]!Z_(11,C221,$E$26)*8.314*$E$26/(4*$E$27)*G221+C221*10^5)/10 ^5</f>
        <v>3.9999999999999956</v>
      </c>
      <c r="D222" s="2">
        <f t="shared" si="16"/>
        <v>0</v>
      </c>
      <c r="E222" s="2">
        <f t="shared" si="17"/>
        <v>0</v>
      </c>
      <c r="F222" s="2">
        <f t="shared" ref="F222:F285" si="19">F221+$J$25*(B222-B221)*D222</f>
        <v>0</v>
      </c>
      <c r="G222" s="2">
        <f t="shared" ref="G222:G285" si="20">E222+F222</f>
        <v>0</v>
      </c>
    </row>
    <row r="223" spans="2:7">
      <c r="B223" s="2">
        <f t="shared" si="18"/>
        <v>190</v>
      </c>
      <c r="C223" s="2">
        <f>([1]!Z_(11,C222,$E$26)*8.314*$E$26/(4*$E$27)*G222+C222*10^5)/10 ^5</f>
        <v>3.9999999999999956</v>
      </c>
      <c r="D223" s="2">
        <f t="shared" si="16"/>
        <v>0</v>
      </c>
      <c r="E223" s="2">
        <f t="shared" si="17"/>
        <v>0</v>
      </c>
      <c r="F223" s="2">
        <f t="shared" si="19"/>
        <v>0</v>
      </c>
      <c r="G223" s="2">
        <f t="shared" si="20"/>
        <v>0</v>
      </c>
    </row>
    <row r="224" spans="2:7">
      <c r="B224" s="2">
        <f t="shared" si="18"/>
        <v>191</v>
      </c>
      <c r="C224" s="2">
        <f>([1]!Z_(11,C223,$E$26)*8.314*$E$26/(4*$E$27)*G223+C223*10^5)/10 ^5</f>
        <v>3.9999999999999956</v>
      </c>
      <c r="D224" s="2">
        <f t="shared" si="16"/>
        <v>0</v>
      </c>
      <c r="E224" s="2">
        <f t="shared" si="17"/>
        <v>0</v>
      </c>
      <c r="F224" s="2">
        <f t="shared" si="19"/>
        <v>0</v>
      </c>
      <c r="G224" s="2">
        <f t="shared" si="20"/>
        <v>0</v>
      </c>
    </row>
    <row r="225" spans="2:7">
      <c r="B225" s="2">
        <f t="shared" si="18"/>
        <v>192</v>
      </c>
      <c r="C225" s="2">
        <f>([1]!Z_(11,C224,$E$26)*8.314*$E$26/(4*$E$27)*G224+C224*10^5)/10 ^5</f>
        <v>3.9999999999999956</v>
      </c>
      <c r="D225" s="2">
        <f t="shared" si="16"/>
        <v>0</v>
      </c>
      <c r="E225" s="2">
        <f t="shared" si="17"/>
        <v>0</v>
      </c>
      <c r="F225" s="2">
        <f t="shared" si="19"/>
        <v>0</v>
      </c>
      <c r="G225" s="2">
        <f t="shared" si="20"/>
        <v>0</v>
      </c>
    </row>
    <row r="226" spans="2:7">
      <c r="B226" s="2">
        <f t="shared" si="18"/>
        <v>193</v>
      </c>
      <c r="C226" s="2">
        <f>([1]!Z_(11,C225,$E$26)*8.314*$E$26/(4*$E$27)*G225+C225*10^5)/10 ^5</f>
        <v>3.9999999999999956</v>
      </c>
      <c r="D226" s="2">
        <f t="shared" si="16"/>
        <v>0</v>
      </c>
      <c r="E226" s="2">
        <f t="shared" si="17"/>
        <v>0</v>
      </c>
      <c r="F226" s="2">
        <f t="shared" si="19"/>
        <v>0</v>
      </c>
      <c r="G226" s="2">
        <f t="shared" si="20"/>
        <v>0</v>
      </c>
    </row>
    <row r="227" spans="2:7">
      <c r="B227" s="2">
        <f t="shared" si="18"/>
        <v>194</v>
      </c>
      <c r="C227" s="2">
        <f>([1]!Z_(11,C226,$E$26)*8.314*$E$26/(4*$E$27)*G226+C226*10^5)/10 ^5</f>
        <v>3.9999999999999956</v>
      </c>
      <c r="D227" s="2">
        <f t="shared" si="16"/>
        <v>0</v>
      </c>
      <c r="E227" s="2">
        <f t="shared" si="17"/>
        <v>0</v>
      </c>
      <c r="F227" s="2">
        <f t="shared" si="19"/>
        <v>0</v>
      </c>
      <c r="G227" s="2">
        <f t="shared" si="20"/>
        <v>0</v>
      </c>
    </row>
    <row r="228" spans="2:7">
      <c r="B228" s="2">
        <f t="shared" si="18"/>
        <v>195</v>
      </c>
      <c r="C228" s="2">
        <f>([1]!Z_(11,C227,$E$26)*8.314*$E$26/(4*$E$27)*G227+C227*10^5)/10 ^5</f>
        <v>3.9999999999999956</v>
      </c>
      <c r="D228" s="2">
        <f t="shared" ref="D228:D291" si="21">$G$24-C228</f>
        <v>0</v>
      </c>
      <c r="E228" s="2">
        <f t="shared" ref="E228:E291" si="22">$J$24*D228</f>
        <v>0</v>
      </c>
      <c r="F228" s="2">
        <f t="shared" si="19"/>
        <v>0</v>
      </c>
      <c r="G228" s="2">
        <f t="shared" si="20"/>
        <v>0</v>
      </c>
    </row>
    <row r="229" spans="2:7">
      <c r="B229" s="2">
        <f t="shared" si="18"/>
        <v>196</v>
      </c>
      <c r="C229" s="2">
        <f>([1]!Z_(11,C228,$E$26)*8.314*$E$26/(4*$E$27)*G228+C228*10^5)/10 ^5</f>
        <v>3.9999999999999956</v>
      </c>
      <c r="D229" s="2">
        <f t="shared" si="21"/>
        <v>0</v>
      </c>
      <c r="E229" s="2">
        <f t="shared" si="22"/>
        <v>0</v>
      </c>
      <c r="F229" s="2">
        <f t="shared" si="19"/>
        <v>0</v>
      </c>
      <c r="G229" s="2">
        <f t="shared" si="20"/>
        <v>0</v>
      </c>
    </row>
    <row r="230" spans="2:7">
      <c r="B230" s="2">
        <f t="shared" si="18"/>
        <v>197</v>
      </c>
      <c r="C230" s="2">
        <f>([1]!Z_(11,C229,$E$26)*8.314*$E$26/(4*$E$27)*G229+C229*10^5)/10 ^5</f>
        <v>3.9999999999999956</v>
      </c>
      <c r="D230" s="2">
        <f t="shared" si="21"/>
        <v>0</v>
      </c>
      <c r="E230" s="2">
        <f t="shared" si="22"/>
        <v>0</v>
      </c>
      <c r="F230" s="2">
        <f t="shared" si="19"/>
        <v>0</v>
      </c>
      <c r="G230" s="2">
        <f t="shared" si="20"/>
        <v>0</v>
      </c>
    </row>
    <row r="231" spans="2:7">
      <c r="B231" s="2">
        <f t="shared" si="18"/>
        <v>198</v>
      </c>
      <c r="C231" s="2">
        <f>([1]!Z_(11,C230,$E$26)*8.314*$E$26/(4*$E$27)*G230+C230*10^5)/10 ^5</f>
        <v>3.9999999999999956</v>
      </c>
      <c r="D231" s="2">
        <f t="shared" si="21"/>
        <v>0</v>
      </c>
      <c r="E231" s="2">
        <f t="shared" si="22"/>
        <v>0</v>
      </c>
      <c r="F231" s="2">
        <f t="shared" si="19"/>
        <v>0</v>
      </c>
      <c r="G231" s="2">
        <f t="shared" si="20"/>
        <v>0</v>
      </c>
    </row>
    <row r="232" spans="2:7">
      <c r="B232" s="2">
        <f t="shared" si="18"/>
        <v>199</v>
      </c>
      <c r="C232" s="2">
        <f>([1]!Z_(11,C231,$E$26)*8.314*$E$26/(4*$E$27)*G231+C231*10^5)/10 ^5</f>
        <v>3.9999999999999956</v>
      </c>
      <c r="D232" s="2">
        <f t="shared" si="21"/>
        <v>0</v>
      </c>
      <c r="E232" s="2">
        <f t="shared" si="22"/>
        <v>0</v>
      </c>
      <c r="F232" s="2">
        <f t="shared" si="19"/>
        <v>0</v>
      </c>
      <c r="G232" s="2">
        <f t="shared" si="20"/>
        <v>0</v>
      </c>
    </row>
    <row r="233" spans="2:7">
      <c r="B233" s="2">
        <f t="shared" si="18"/>
        <v>200</v>
      </c>
      <c r="C233" s="2">
        <f>([1]!Z_(11,C232,$E$26)*8.314*$E$26/(4*$E$27)*G232+C232*10^5)/10 ^5</f>
        <v>3.9999999999999956</v>
      </c>
      <c r="D233" s="2">
        <f t="shared" si="21"/>
        <v>0</v>
      </c>
      <c r="E233" s="2">
        <f t="shared" si="22"/>
        <v>0</v>
      </c>
      <c r="F233" s="2">
        <f t="shared" si="19"/>
        <v>0</v>
      </c>
      <c r="G233" s="2">
        <f t="shared" si="20"/>
        <v>0</v>
      </c>
    </row>
    <row r="234" spans="2:7">
      <c r="B234" s="2">
        <f t="shared" si="18"/>
        <v>201</v>
      </c>
      <c r="C234" s="2">
        <f>([1]!Z_(11,C233,$E$26)*8.314*$E$26/(4*$E$27)*G233+C233*10^5)/10 ^5</f>
        <v>3.9999999999999956</v>
      </c>
      <c r="D234" s="2">
        <f t="shared" si="21"/>
        <v>0</v>
      </c>
      <c r="E234" s="2">
        <f t="shared" si="22"/>
        <v>0</v>
      </c>
      <c r="F234" s="2">
        <f t="shared" si="19"/>
        <v>0</v>
      </c>
      <c r="G234" s="2">
        <f t="shared" si="20"/>
        <v>0</v>
      </c>
    </row>
    <row r="235" spans="2:7">
      <c r="B235" s="2">
        <f t="shared" si="18"/>
        <v>202</v>
      </c>
      <c r="C235" s="2">
        <f>([1]!Z_(11,C234,$E$26)*8.314*$E$26/(4*$E$27)*G234+C234*10^5)/10 ^5</f>
        <v>3.9999999999999956</v>
      </c>
      <c r="D235" s="2">
        <f t="shared" si="21"/>
        <v>0</v>
      </c>
      <c r="E235" s="2">
        <f t="shared" si="22"/>
        <v>0</v>
      </c>
      <c r="F235" s="2">
        <f t="shared" si="19"/>
        <v>0</v>
      </c>
      <c r="G235" s="2">
        <f t="shared" si="20"/>
        <v>0</v>
      </c>
    </row>
    <row r="236" spans="2:7">
      <c r="B236" s="2">
        <f t="shared" si="18"/>
        <v>203</v>
      </c>
      <c r="C236" s="2">
        <f>([1]!Z_(11,C235,$E$26)*8.314*$E$26/(4*$E$27)*G235+C235*10^5)/10 ^5</f>
        <v>3.9999999999999956</v>
      </c>
      <c r="D236" s="2">
        <f t="shared" si="21"/>
        <v>0</v>
      </c>
      <c r="E236" s="2">
        <f t="shared" si="22"/>
        <v>0</v>
      </c>
      <c r="F236" s="2">
        <f t="shared" si="19"/>
        <v>0</v>
      </c>
      <c r="G236" s="2">
        <f t="shared" si="20"/>
        <v>0</v>
      </c>
    </row>
    <row r="237" spans="2:7">
      <c r="B237" s="2">
        <f t="shared" si="18"/>
        <v>204</v>
      </c>
      <c r="C237" s="2">
        <f>([1]!Z_(11,C236,$E$26)*8.314*$E$26/(4*$E$27)*G236+C236*10^5)/10 ^5</f>
        <v>3.9999999999999956</v>
      </c>
      <c r="D237" s="2">
        <f t="shared" si="21"/>
        <v>0</v>
      </c>
      <c r="E237" s="2">
        <f t="shared" si="22"/>
        <v>0</v>
      </c>
      <c r="F237" s="2">
        <f t="shared" si="19"/>
        <v>0</v>
      </c>
      <c r="G237" s="2">
        <f t="shared" si="20"/>
        <v>0</v>
      </c>
    </row>
    <row r="238" spans="2:7">
      <c r="B238" s="2">
        <f t="shared" si="18"/>
        <v>205</v>
      </c>
      <c r="C238" s="2">
        <f>([1]!Z_(11,C237,$E$26)*8.314*$E$26/(4*$E$27)*G237+C237*10^5)/10 ^5</f>
        <v>3.9999999999999956</v>
      </c>
      <c r="D238" s="2">
        <f t="shared" si="21"/>
        <v>0</v>
      </c>
      <c r="E238" s="2">
        <f t="shared" si="22"/>
        <v>0</v>
      </c>
      <c r="F238" s="2">
        <f t="shared" si="19"/>
        <v>0</v>
      </c>
      <c r="G238" s="2">
        <f t="shared" si="20"/>
        <v>0</v>
      </c>
    </row>
    <row r="239" spans="2:7">
      <c r="B239" s="2">
        <f t="shared" si="18"/>
        <v>206</v>
      </c>
      <c r="C239" s="2">
        <f>([1]!Z_(11,C238,$E$26)*8.314*$E$26/(4*$E$27)*G238+C238*10^5)/10 ^5</f>
        <v>3.9999999999999956</v>
      </c>
      <c r="D239" s="2">
        <f t="shared" si="21"/>
        <v>0</v>
      </c>
      <c r="E239" s="2">
        <f t="shared" si="22"/>
        <v>0</v>
      </c>
      <c r="F239" s="2">
        <f t="shared" si="19"/>
        <v>0</v>
      </c>
      <c r="G239" s="2">
        <f t="shared" si="20"/>
        <v>0</v>
      </c>
    </row>
    <row r="240" spans="2:7">
      <c r="B240" s="2">
        <f t="shared" si="18"/>
        <v>207</v>
      </c>
      <c r="C240" s="2">
        <f>([1]!Z_(11,C239,$E$26)*8.314*$E$26/(4*$E$27)*G239+C239*10^5)/10 ^5</f>
        <v>3.9999999999999956</v>
      </c>
      <c r="D240" s="2">
        <f t="shared" si="21"/>
        <v>0</v>
      </c>
      <c r="E240" s="2">
        <f t="shared" si="22"/>
        <v>0</v>
      </c>
      <c r="F240" s="2">
        <f t="shared" si="19"/>
        <v>0</v>
      </c>
      <c r="G240" s="2">
        <f t="shared" si="20"/>
        <v>0</v>
      </c>
    </row>
    <row r="241" spans="2:7">
      <c r="B241" s="2">
        <f t="shared" si="18"/>
        <v>208</v>
      </c>
      <c r="C241" s="2">
        <f>([1]!Z_(11,C240,$E$26)*8.314*$E$26/(4*$E$27)*G240+C240*10^5)/10 ^5</f>
        <v>3.9999999999999956</v>
      </c>
      <c r="D241" s="2">
        <f t="shared" si="21"/>
        <v>0</v>
      </c>
      <c r="E241" s="2">
        <f t="shared" si="22"/>
        <v>0</v>
      </c>
      <c r="F241" s="2">
        <f t="shared" si="19"/>
        <v>0</v>
      </c>
      <c r="G241" s="2">
        <f t="shared" si="20"/>
        <v>0</v>
      </c>
    </row>
    <row r="242" spans="2:7">
      <c r="B242" s="2">
        <f t="shared" si="18"/>
        <v>209</v>
      </c>
      <c r="C242" s="2">
        <f>([1]!Z_(11,C241,$E$26)*8.314*$E$26/(4*$E$27)*G241+C241*10^5)/10 ^5</f>
        <v>3.9999999999999956</v>
      </c>
      <c r="D242" s="2">
        <f t="shared" si="21"/>
        <v>0</v>
      </c>
      <c r="E242" s="2">
        <f t="shared" si="22"/>
        <v>0</v>
      </c>
      <c r="F242" s="2">
        <f t="shared" si="19"/>
        <v>0</v>
      </c>
      <c r="G242" s="2">
        <f t="shared" si="20"/>
        <v>0</v>
      </c>
    </row>
    <row r="243" spans="2:7">
      <c r="B243" s="2">
        <f t="shared" si="18"/>
        <v>210</v>
      </c>
      <c r="C243" s="2">
        <f>([1]!Z_(11,C242,$E$26)*8.314*$E$26/(4*$E$27)*G242+C242*10^5)/10 ^5</f>
        <v>3.9999999999999956</v>
      </c>
      <c r="D243" s="2">
        <f t="shared" si="21"/>
        <v>0</v>
      </c>
      <c r="E243" s="2">
        <f t="shared" si="22"/>
        <v>0</v>
      </c>
      <c r="F243" s="2">
        <f t="shared" si="19"/>
        <v>0</v>
      </c>
      <c r="G243" s="2">
        <f t="shared" si="20"/>
        <v>0</v>
      </c>
    </row>
    <row r="244" spans="2:7">
      <c r="B244" s="2">
        <f t="shared" si="18"/>
        <v>211</v>
      </c>
      <c r="C244" s="2">
        <f>([1]!Z_(11,C243,$E$26)*8.314*$E$26/(4*$E$27)*G243+C243*10^5)/10 ^5</f>
        <v>3.9999999999999956</v>
      </c>
      <c r="D244" s="2">
        <f t="shared" si="21"/>
        <v>0</v>
      </c>
      <c r="E244" s="2">
        <f t="shared" si="22"/>
        <v>0</v>
      </c>
      <c r="F244" s="2">
        <f t="shared" si="19"/>
        <v>0</v>
      </c>
      <c r="G244" s="2">
        <f t="shared" si="20"/>
        <v>0</v>
      </c>
    </row>
    <row r="245" spans="2:7">
      <c r="B245" s="2">
        <f t="shared" si="18"/>
        <v>212</v>
      </c>
      <c r="C245" s="2">
        <f>([1]!Z_(11,C244,$E$26)*8.314*$E$26/(4*$E$27)*G244+C244*10^5)/10 ^5</f>
        <v>3.9999999999999956</v>
      </c>
      <c r="D245" s="2">
        <f t="shared" si="21"/>
        <v>0</v>
      </c>
      <c r="E245" s="2">
        <f t="shared" si="22"/>
        <v>0</v>
      </c>
      <c r="F245" s="2">
        <f t="shared" si="19"/>
        <v>0</v>
      </c>
      <c r="G245" s="2">
        <f t="shared" si="20"/>
        <v>0</v>
      </c>
    </row>
    <row r="246" spans="2:7">
      <c r="B246" s="2">
        <f t="shared" si="18"/>
        <v>213</v>
      </c>
      <c r="C246" s="2">
        <f>([1]!Z_(11,C245,$E$26)*8.314*$E$26/(4*$E$27)*G245+C245*10^5)/10 ^5</f>
        <v>3.9999999999999956</v>
      </c>
      <c r="D246" s="2">
        <f t="shared" si="21"/>
        <v>0</v>
      </c>
      <c r="E246" s="2">
        <f t="shared" si="22"/>
        <v>0</v>
      </c>
      <c r="F246" s="2">
        <f t="shared" si="19"/>
        <v>0</v>
      </c>
      <c r="G246" s="2">
        <f t="shared" si="20"/>
        <v>0</v>
      </c>
    </row>
    <row r="247" spans="2:7">
      <c r="B247" s="2">
        <f t="shared" si="18"/>
        <v>214</v>
      </c>
      <c r="C247" s="2">
        <f>([1]!Z_(11,C246,$E$26)*8.314*$E$26/(4*$E$27)*G246+C246*10^5)/10 ^5</f>
        <v>3.9999999999999956</v>
      </c>
      <c r="D247" s="2">
        <f t="shared" si="21"/>
        <v>0</v>
      </c>
      <c r="E247" s="2">
        <f t="shared" si="22"/>
        <v>0</v>
      </c>
      <c r="F247" s="2">
        <f t="shared" si="19"/>
        <v>0</v>
      </c>
      <c r="G247" s="2">
        <f t="shared" si="20"/>
        <v>0</v>
      </c>
    </row>
    <row r="248" spans="2:7">
      <c r="B248" s="2">
        <f t="shared" si="18"/>
        <v>215</v>
      </c>
      <c r="C248" s="2">
        <f>([1]!Z_(11,C247,$E$26)*8.314*$E$26/(4*$E$27)*G247+C247*10^5)/10 ^5</f>
        <v>3.9999999999999956</v>
      </c>
      <c r="D248" s="2">
        <f t="shared" si="21"/>
        <v>0</v>
      </c>
      <c r="E248" s="2">
        <f t="shared" si="22"/>
        <v>0</v>
      </c>
      <c r="F248" s="2">
        <f t="shared" si="19"/>
        <v>0</v>
      </c>
      <c r="G248" s="2">
        <f t="shared" si="20"/>
        <v>0</v>
      </c>
    </row>
    <row r="249" spans="2:7">
      <c r="B249" s="2">
        <f t="shared" si="18"/>
        <v>216</v>
      </c>
      <c r="C249" s="2">
        <f>([1]!Z_(11,C248,$E$26)*8.314*$E$26/(4*$E$27)*G248+C248*10^5)/10 ^5</f>
        <v>3.9999999999999956</v>
      </c>
      <c r="D249" s="2">
        <f t="shared" si="21"/>
        <v>0</v>
      </c>
      <c r="E249" s="2">
        <f t="shared" si="22"/>
        <v>0</v>
      </c>
      <c r="F249" s="2">
        <f t="shared" si="19"/>
        <v>0</v>
      </c>
      <c r="G249" s="2">
        <f t="shared" si="20"/>
        <v>0</v>
      </c>
    </row>
    <row r="250" spans="2:7">
      <c r="B250" s="2">
        <f t="shared" si="18"/>
        <v>217</v>
      </c>
      <c r="C250" s="2">
        <f>([1]!Z_(11,C249,$E$26)*8.314*$E$26/(4*$E$27)*G249+C249*10^5)/10 ^5</f>
        <v>3.9999999999999956</v>
      </c>
      <c r="D250" s="2">
        <f t="shared" si="21"/>
        <v>0</v>
      </c>
      <c r="E250" s="2">
        <f t="shared" si="22"/>
        <v>0</v>
      </c>
      <c r="F250" s="2">
        <f t="shared" si="19"/>
        <v>0</v>
      </c>
      <c r="G250" s="2">
        <f t="shared" si="20"/>
        <v>0</v>
      </c>
    </row>
    <row r="251" spans="2:7">
      <c r="B251" s="2">
        <f t="shared" si="18"/>
        <v>218</v>
      </c>
      <c r="C251" s="2">
        <f>([1]!Z_(11,C250,$E$26)*8.314*$E$26/(4*$E$27)*G250+C250*10^5)/10 ^5</f>
        <v>3.9999999999999956</v>
      </c>
      <c r="D251" s="2">
        <f t="shared" si="21"/>
        <v>0</v>
      </c>
      <c r="E251" s="2">
        <f t="shared" si="22"/>
        <v>0</v>
      </c>
      <c r="F251" s="2">
        <f t="shared" si="19"/>
        <v>0</v>
      </c>
      <c r="G251" s="2">
        <f t="shared" si="20"/>
        <v>0</v>
      </c>
    </row>
    <row r="252" spans="2:7">
      <c r="B252" s="2">
        <f t="shared" si="18"/>
        <v>219</v>
      </c>
      <c r="C252" s="2">
        <f>([1]!Z_(11,C251,$E$26)*8.314*$E$26/(4*$E$27)*G251+C251*10^5)/10 ^5</f>
        <v>3.9999999999999956</v>
      </c>
      <c r="D252" s="2">
        <f t="shared" si="21"/>
        <v>0</v>
      </c>
      <c r="E252" s="2">
        <f t="shared" si="22"/>
        <v>0</v>
      </c>
      <c r="F252" s="2">
        <f t="shared" si="19"/>
        <v>0</v>
      </c>
      <c r="G252" s="2">
        <f t="shared" si="20"/>
        <v>0</v>
      </c>
    </row>
    <row r="253" spans="2:7">
      <c r="B253" s="2">
        <f t="shared" si="18"/>
        <v>220</v>
      </c>
      <c r="C253" s="2">
        <f>([1]!Z_(11,C252,$E$26)*8.314*$E$26/(4*$E$27)*G252+C252*10^5)/10 ^5</f>
        <v>3.9999999999999956</v>
      </c>
      <c r="D253" s="2">
        <f t="shared" si="21"/>
        <v>0</v>
      </c>
      <c r="E253" s="2">
        <f t="shared" si="22"/>
        <v>0</v>
      </c>
      <c r="F253" s="2">
        <f t="shared" si="19"/>
        <v>0</v>
      </c>
      <c r="G253" s="2">
        <f t="shared" si="20"/>
        <v>0</v>
      </c>
    </row>
    <row r="254" spans="2:7">
      <c r="B254" s="2">
        <f t="shared" si="18"/>
        <v>221</v>
      </c>
      <c r="C254" s="2">
        <f>([1]!Z_(11,C253,$E$26)*8.314*$E$26/(4*$E$27)*G253+C253*10^5)/10 ^5</f>
        <v>3.9999999999999956</v>
      </c>
      <c r="D254" s="2">
        <f t="shared" si="21"/>
        <v>0</v>
      </c>
      <c r="E254" s="2">
        <f t="shared" si="22"/>
        <v>0</v>
      </c>
      <c r="F254" s="2">
        <f t="shared" si="19"/>
        <v>0</v>
      </c>
      <c r="G254" s="2">
        <f t="shared" si="20"/>
        <v>0</v>
      </c>
    </row>
    <row r="255" spans="2:7">
      <c r="B255" s="2">
        <f t="shared" si="18"/>
        <v>222</v>
      </c>
      <c r="C255" s="2">
        <f>([1]!Z_(11,C254,$E$26)*8.314*$E$26/(4*$E$27)*G254+C254*10^5)/10 ^5</f>
        <v>3.9999999999999956</v>
      </c>
      <c r="D255" s="2">
        <f t="shared" si="21"/>
        <v>0</v>
      </c>
      <c r="E255" s="2">
        <f t="shared" si="22"/>
        <v>0</v>
      </c>
      <c r="F255" s="2">
        <f t="shared" si="19"/>
        <v>0</v>
      </c>
      <c r="G255" s="2">
        <f t="shared" si="20"/>
        <v>0</v>
      </c>
    </row>
    <row r="256" spans="2:7">
      <c r="B256" s="2">
        <f t="shared" si="18"/>
        <v>223</v>
      </c>
      <c r="C256" s="2">
        <f>([1]!Z_(11,C255,$E$26)*8.314*$E$26/(4*$E$27)*G255+C255*10^5)/10 ^5</f>
        <v>3.9999999999999956</v>
      </c>
      <c r="D256" s="2">
        <f t="shared" si="21"/>
        <v>0</v>
      </c>
      <c r="E256" s="2">
        <f t="shared" si="22"/>
        <v>0</v>
      </c>
      <c r="F256" s="2">
        <f t="shared" si="19"/>
        <v>0</v>
      </c>
      <c r="G256" s="2">
        <f t="shared" si="20"/>
        <v>0</v>
      </c>
    </row>
    <row r="257" spans="2:7">
      <c r="B257" s="2">
        <f t="shared" si="18"/>
        <v>224</v>
      </c>
      <c r="C257" s="2">
        <f>([1]!Z_(11,C256,$E$26)*8.314*$E$26/(4*$E$27)*G256+C256*10^5)/10 ^5</f>
        <v>3.9999999999999956</v>
      </c>
      <c r="D257" s="2">
        <f t="shared" si="21"/>
        <v>0</v>
      </c>
      <c r="E257" s="2">
        <f t="shared" si="22"/>
        <v>0</v>
      </c>
      <c r="F257" s="2">
        <f t="shared" si="19"/>
        <v>0</v>
      </c>
      <c r="G257" s="2">
        <f t="shared" si="20"/>
        <v>0</v>
      </c>
    </row>
    <row r="258" spans="2:7">
      <c r="B258" s="2">
        <f t="shared" si="18"/>
        <v>225</v>
      </c>
      <c r="C258" s="2">
        <f>([1]!Z_(11,C257,$E$26)*8.314*$E$26/(4*$E$27)*G257+C257*10^5)/10 ^5</f>
        <v>3.9999999999999956</v>
      </c>
      <c r="D258" s="2">
        <f t="shared" si="21"/>
        <v>0</v>
      </c>
      <c r="E258" s="2">
        <f t="shared" si="22"/>
        <v>0</v>
      </c>
      <c r="F258" s="2">
        <f t="shared" si="19"/>
        <v>0</v>
      </c>
      <c r="G258" s="2">
        <f t="shared" si="20"/>
        <v>0</v>
      </c>
    </row>
    <row r="259" spans="2:7">
      <c r="B259" s="2">
        <f t="shared" si="18"/>
        <v>226</v>
      </c>
      <c r="C259" s="2">
        <f>([1]!Z_(11,C258,$E$26)*8.314*$E$26/(4*$E$27)*G258+C258*10^5)/10 ^5</f>
        <v>3.9999999999999956</v>
      </c>
      <c r="D259" s="2">
        <f t="shared" si="21"/>
        <v>0</v>
      </c>
      <c r="E259" s="2">
        <f t="shared" si="22"/>
        <v>0</v>
      </c>
      <c r="F259" s="2">
        <f t="shared" si="19"/>
        <v>0</v>
      </c>
      <c r="G259" s="2">
        <f t="shared" si="20"/>
        <v>0</v>
      </c>
    </row>
    <row r="260" spans="2:7">
      <c r="B260" s="2">
        <f t="shared" si="18"/>
        <v>227</v>
      </c>
      <c r="C260" s="2">
        <f>([1]!Z_(11,C259,$E$26)*8.314*$E$26/(4*$E$27)*G259+C259*10^5)/10 ^5</f>
        <v>3.9999999999999956</v>
      </c>
      <c r="D260" s="2">
        <f t="shared" si="21"/>
        <v>0</v>
      </c>
      <c r="E260" s="2">
        <f t="shared" si="22"/>
        <v>0</v>
      </c>
      <c r="F260" s="2">
        <f t="shared" si="19"/>
        <v>0</v>
      </c>
      <c r="G260" s="2">
        <f t="shared" si="20"/>
        <v>0</v>
      </c>
    </row>
    <row r="261" spans="2:7">
      <c r="B261" s="2">
        <f t="shared" si="18"/>
        <v>228</v>
      </c>
      <c r="C261" s="2">
        <f>([1]!Z_(11,C260,$E$26)*8.314*$E$26/(4*$E$27)*G260+C260*10^5)/10 ^5</f>
        <v>3.9999999999999956</v>
      </c>
      <c r="D261" s="2">
        <f t="shared" si="21"/>
        <v>0</v>
      </c>
      <c r="E261" s="2">
        <f t="shared" si="22"/>
        <v>0</v>
      </c>
      <c r="F261" s="2">
        <f t="shared" si="19"/>
        <v>0</v>
      </c>
      <c r="G261" s="2">
        <f t="shared" si="20"/>
        <v>0</v>
      </c>
    </row>
    <row r="262" spans="2:7">
      <c r="B262" s="2">
        <f t="shared" si="18"/>
        <v>229</v>
      </c>
      <c r="C262" s="2">
        <f>([1]!Z_(11,C261,$E$26)*8.314*$E$26/(4*$E$27)*G261+C261*10^5)/10 ^5</f>
        <v>3.9999999999999956</v>
      </c>
      <c r="D262" s="2">
        <f t="shared" si="21"/>
        <v>0</v>
      </c>
      <c r="E262" s="2">
        <f t="shared" si="22"/>
        <v>0</v>
      </c>
      <c r="F262" s="2">
        <f t="shared" si="19"/>
        <v>0</v>
      </c>
      <c r="G262" s="2">
        <f t="shared" si="20"/>
        <v>0</v>
      </c>
    </row>
    <row r="263" spans="2:7">
      <c r="B263" s="2">
        <f t="shared" si="18"/>
        <v>230</v>
      </c>
      <c r="C263" s="2">
        <f>([1]!Z_(11,C262,$E$26)*8.314*$E$26/(4*$E$27)*G262+C262*10^5)/10 ^5</f>
        <v>3.9999999999999956</v>
      </c>
      <c r="D263" s="2">
        <f t="shared" si="21"/>
        <v>0</v>
      </c>
      <c r="E263" s="2">
        <f t="shared" si="22"/>
        <v>0</v>
      </c>
      <c r="F263" s="2">
        <f t="shared" si="19"/>
        <v>0</v>
      </c>
      <c r="G263" s="2">
        <f t="shared" si="20"/>
        <v>0</v>
      </c>
    </row>
    <row r="264" spans="2:7">
      <c r="B264" s="2">
        <f t="shared" si="18"/>
        <v>231</v>
      </c>
      <c r="C264" s="2">
        <f>([1]!Z_(11,C263,$E$26)*8.314*$E$26/(4*$E$27)*G263+C263*10^5)/10 ^5</f>
        <v>3.9999999999999956</v>
      </c>
      <c r="D264" s="2">
        <f t="shared" si="21"/>
        <v>0</v>
      </c>
      <c r="E264" s="2">
        <f t="shared" si="22"/>
        <v>0</v>
      </c>
      <c r="F264" s="2">
        <f t="shared" si="19"/>
        <v>0</v>
      </c>
      <c r="G264" s="2">
        <f t="shared" si="20"/>
        <v>0</v>
      </c>
    </row>
    <row r="265" spans="2:7">
      <c r="B265" s="2">
        <f t="shared" si="18"/>
        <v>232</v>
      </c>
      <c r="C265" s="2">
        <f>([1]!Z_(11,C264,$E$26)*8.314*$E$26/(4*$E$27)*G264+C264*10^5)/10 ^5</f>
        <v>3.9999999999999956</v>
      </c>
      <c r="D265" s="2">
        <f t="shared" si="21"/>
        <v>0</v>
      </c>
      <c r="E265" s="2">
        <f t="shared" si="22"/>
        <v>0</v>
      </c>
      <c r="F265" s="2">
        <f t="shared" si="19"/>
        <v>0</v>
      </c>
      <c r="G265" s="2">
        <f t="shared" si="20"/>
        <v>0</v>
      </c>
    </row>
    <row r="266" spans="2:7">
      <c r="B266" s="2">
        <f t="shared" si="18"/>
        <v>233</v>
      </c>
      <c r="C266" s="2">
        <f>([1]!Z_(11,C265,$E$26)*8.314*$E$26/(4*$E$27)*G265+C265*10^5)/10 ^5</f>
        <v>3.9999999999999956</v>
      </c>
      <c r="D266" s="2">
        <f t="shared" si="21"/>
        <v>0</v>
      </c>
      <c r="E266" s="2">
        <f t="shared" si="22"/>
        <v>0</v>
      </c>
      <c r="F266" s="2">
        <f t="shared" si="19"/>
        <v>0</v>
      </c>
      <c r="G266" s="2">
        <f t="shared" si="20"/>
        <v>0</v>
      </c>
    </row>
    <row r="267" spans="2:7">
      <c r="B267" s="2">
        <f t="shared" si="18"/>
        <v>234</v>
      </c>
      <c r="C267" s="2">
        <f>([1]!Z_(11,C266,$E$26)*8.314*$E$26/(4*$E$27)*G266+C266*10^5)/10 ^5</f>
        <v>3.9999999999999956</v>
      </c>
      <c r="D267" s="2">
        <f t="shared" si="21"/>
        <v>0</v>
      </c>
      <c r="E267" s="2">
        <f t="shared" si="22"/>
        <v>0</v>
      </c>
      <c r="F267" s="2">
        <f t="shared" si="19"/>
        <v>0</v>
      </c>
      <c r="G267" s="2">
        <f t="shared" si="20"/>
        <v>0</v>
      </c>
    </row>
    <row r="268" spans="2:7">
      <c r="B268" s="2">
        <f t="shared" si="18"/>
        <v>235</v>
      </c>
      <c r="C268" s="2">
        <f>([1]!Z_(11,C267,$E$26)*8.314*$E$26/(4*$E$27)*G267+C267*10^5)/10 ^5</f>
        <v>3.9999999999999956</v>
      </c>
      <c r="D268" s="2">
        <f t="shared" si="21"/>
        <v>0</v>
      </c>
      <c r="E268" s="2">
        <f t="shared" si="22"/>
        <v>0</v>
      </c>
      <c r="F268" s="2">
        <f t="shared" si="19"/>
        <v>0</v>
      </c>
      <c r="G268" s="2">
        <f t="shared" si="20"/>
        <v>0</v>
      </c>
    </row>
    <row r="269" spans="2:7">
      <c r="B269" s="2">
        <f t="shared" si="18"/>
        <v>236</v>
      </c>
      <c r="C269" s="2">
        <f>([1]!Z_(11,C268,$E$26)*8.314*$E$26/(4*$E$27)*G268+C268*10^5)/10 ^5</f>
        <v>3.9999999999999956</v>
      </c>
      <c r="D269" s="2">
        <f t="shared" si="21"/>
        <v>0</v>
      </c>
      <c r="E269" s="2">
        <f t="shared" si="22"/>
        <v>0</v>
      </c>
      <c r="F269" s="2">
        <f t="shared" si="19"/>
        <v>0</v>
      </c>
      <c r="G269" s="2">
        <f t="shared" si="20"/>
        <v>0</v>
      </c>
    </row>
    <row r="270" spans="2:7">
      <c r="B270" s="2">
        <f t="shared" si="18"/>
        <v>237</v>
      </c>
      <c r="C270" s="2">
        <f>([1]!Z_(11,C269,$E$26)*8.314*$E$26/(4*$E$27)*G269+C269*10^5)/10 ^5</f>
        <v>3.9999999999999956</v>
      </c>
      <c r="D270" s="2">
        <f t="shared" si="21"/>
        <v>0</v>
      </c>
      <c r="E270" s="2">
        <f t="shared" si="22"/>
        <v>0</v>
      </c>
      <c r="F270" s="2">
        <f t="shared" si="19"/>
        <v>0</v>
      </c>
      <c r="G270" s="2">
        <f t="shared" si="20"/>
        <v>0</v>
      </c>
    </row>
    <row r="271" spans="2:7">
      <c r="B271" s="2">
        <f t="shared" si="18"/>
        <v>238</v>
      </c>
      <c r="C271" s="2">
        <f>([1]!Z_(11,C270,$E$26)*8.314*$E$26/(4*$E$27)*G270+C270*10^5)/10 ^5</f>
        <v>3.9999999999999956</v>
      </c>
      <c r="D271" s="2">
        <f t="shared" si="21"/>
        <v>0</v>
      </c>
      <c r="E271" s="2">
        <f t="shared" si="22"/>
        <v>0</v>
      </c>
      <c r="F271" s="2">
        <f t="shared" si="19"/>
        <v>0</v>
      </c>
      <c r="G271" s="2">
        <f t="shared" si="20"/>
        <v>0</v>
      </c>
    </row>
    <row r="272" spans="2:7">
      <c r="B272" s="2">
        <f t="shared" si="18"/>
        <v>239</v>
      </c>
      <c r="C272" s="2">
        <f>([1]!Z_(11,C271,$E$26)*8.314*$E$26/(4*$E$27)*G271+C271*10^5)/10 ^5</f>
        <v>3.9999999999999956</v>
      </c>
      <c r="D272" s="2">
        <f t="shared" si="21"/>
        <v>0</v>
      </c>
      <c r="E272" s="2">
        <f t="shared" si="22"/>
        <v>0</v>
      </c>
      <c r="F272" s="2">
        <f t="shared" si="19"/>
        <v>0</v>
      </c>
      <c r="G272" s="2">
        <f t="shared" si="20"/>
        <v>0</v>
      </c>
    </row>
    <row r="273" spans="2:7">
      <c r="B273" s="2">
        <f t="shared" si="18"/>
        <v>240</v>
      </c>
      <c r="C273" s="2">
        <f>([1]!Z_(11,C272,$E$26)*8.314*$E$26/(4*$E$27)*G272+C272*10^5)/10 ^5</f>
        <v>3.9999999999999956</v>
      </c>
      <c r="D273" s="2">
        <f t="shared" si="21"/>
        <v>0</v>
      </c>
      <c r="E273" s="2">
        <f t="shared" si="22"/>
        <v>0</v>
      </c>
      <c r="F273" s="2">
        <f t="shared" si="19"/>
        <v>0</v>
      </c>
      <c r="G273" s="2">
        <f t="shared" si="20"/>
        <v>0</v>
      </c>
    </row>
    <row r="274" spans="2:7">
      <c r="B274" s="2">
        <f t="shared" si="18"/>
        <v>241</v>
      </c>
      <c r="C274" s="2">
        <f>([1]!Z_(11,C273,$E$26)*8.314*$E$26/(4*$E$27)*G273+C273*10^5)/10 ^5</f>
        <v>3.9999999999999956</v>
      </c>
      <c r="D274" s="2">
        <f t="shared" si="21"/>
        <v>0</v>
      </c>
      <c r="E274" s="2">
        <f t="shared" si="22"/>
        <v>0</v>
      </c>
      <c r="F274" s="2">
        <f t="shared" si="19"/>
        <v>0</v>
      </c>
      <c r="G274" s="2">
        <f t="shared" si="20"/>
        <v>0</v>
      </c>
    </row>
    <row r="275" spans="2:7">
      <c r="B275" s="2">
        <f t="shared" si="18"/>
        <v>242</v>
      </c>
      <c r="C275" s="2">
        <f>([1]!Z_(11,C274,$E$26)*8.314*$E$26/(4*$E$27)*G274+C274*10^5)/10 ^5</f>
        <v>3.9999999999999956</v>
      </c>
      <c r="D275" s="2">
        <f t="shared" si="21"/>
        <v>0</v>
      </c>
      <c r="E275" s="2">
        <f t="shared" si="22"/>
        <v>0</v>
      </c>
      <c r="F275" s="2">
        <f t="shared" si="19"/>
        <v>0</v>
      </c>
      <c r="G275" s="2">
        <f t="shared" si="20"/>
        <v>0</v>
      </c>
    </row>
    <row r="276" spans="2:7">
      <c r="B276" s="2">
        <f t="shared" si="18"/>
        <v>243</v>
      </c>
      <c r="C276" s="2">
        <f>([1]!Z_(11,C275,$E$26)*8.314*$E$26/(4*$E$27)*G275+C275*10^5)/10 ^5</f>
        <v>3.9999999999999956</v>
      </c>
      <c r="D276" s="2">
        <f t="shared" si="21"/>
        <v>0</v>
      </c>
      <c r="E276" s="2">
        <f t="shared" si="22"/>
        <v>0</v>
      </c>
      <c r="F276" s="2">
        <f t="shared" si="19"/>
        <v>0</v>
      </c>
      <c r="G276" s="2">
        <f t="shared" si="20"/>
        <v>0</v>
      </c>
    </row>
    <row r="277" spans="2:7">
      <c r="B277" s="2">
        <f t="shared" si="18"/>
        <v>244</v>
      </c>
      <c r="C277" s="2">
        <f>([1]!Z_(11,C276,$E$26)*8.314*$E$26/(4*$E$27)*G276+C276*10^5)/10 ^5</f>
        <v>3.9999999999999956</v>
      </c>
      <c r="D277" s="2">
        <f t="shared" si="21"/>
        <v>0</v>
      </c>
      <c r="E277" s="2">
        <f t="shared" si="22"/>
        <v>0</v>
      </c>
      <c r="F277" s="2">
        <f t="shared" si="19"/>
        <v>0</v>
      </c>
      <c r="G277" s="2">
        <f t="shared" si="20"/>
        <v>0</v>
      </c>
    </row>
    <row r="278" spans="2:7">
      <c r="B278" s="2">
        <f t="shared" si="18"/>
        <v>245</v>
      </c>
      <c r="C278" s="2">
        <f>([1]!Z_(11,C277,$E$26)*8.314*$E$26/(4*$E$27)*G277+C277*10^5)/10 ^5</f>
        <v>3.9999999999999956</v>
      </c>
      <c r="D278" s="2">
        <f t="shared" si="21"/>
        <v>0</v>
      </c>
      <c r="E278" s="2">
        <f t="shared" si="22"/>
        <v>0</v>
      </c>
      <c r="F278" s="2">
        <f t="shared" si="19"/>
        <v>0</v>
      </c>
      <c r="G278" s="2">
        <f t="shared" si="20"/>
        <v>0</v>
      </c>
    </row>
    <row r="279" spans="2:7">
      <c r="B279" s="2">
        <f t="shared" si="18"/>
        <v>246</v>
      </c>
      <c r="C279" s="2">
        <f>([1]!Z_(11,C278,$E$26)*8.314*$E$26/(4*$E$27)*G278+C278*10^5)/10 ^5</f>
        <v>3.9999999999999956</v>
      </c>
      <c r="D279" s="2">
        <f t="shared" si="21"/>
        <v>0</v>
      </c>
      <c r="E279" s="2">
        <f t="shared" si="22"/>
        <v>0</v>
      </c>
      <c r="F279" s="2">
        <f t="shared" si="19"/>
        <v>0</v>
      </c>
      <c r="G279" s="2">
        <f t="shared" si="20"/>
        <v>0</v>
      </c>
    </row>
    <row r="280" spans="2:7">
      <c r="B280" s="2">
        <f t="shared" si="18"/>
        <v>247</v>
      </c>
      <c r="C280" s="2">
        <f>([1]!Z_(11,C279,$E$26)*8.314*$E$26/(4*$E$27)*G279+C279*10^5)/10 ^5</f>
        <v>3.9999999999999956</v>
      </c>
      <c r="D280" s="2">
        <f t="shared" si="21"/>
        <v>0</v>
      </c>
      <c r="E280" s="2">
        <f t="shared" si="22"/>
        <v>0</v>
      </c>
      <c r="F280" s="2">
        <f t="shared" si="19"/>
        <v>0</v>
      </c>
      <c r="G280" s="2">
        <f t="shared" si="20"/>
        <v>0</v>
      </c>
    </row>
    <row r="281" spans="2:7">
      <c r="B281" s="2">
        <f t="shared" si="18"/>
        <v>248</v>
      </c>
      <c r="C281" s="2">
        <f>([1]!Z_(11,C280,$E$26)*8.314*$E$26/(4*$E$27)*G280+C280*10^5)/10 ^5</f>
        <v>3.9999999999999956</v>
      </c>
      <c r="D281" s="2">
        <f t="shared" si="21"/>
        <v>0</v>
      </c>
      <c r="E281" s="2">
        <f t="shared" si="22"/>
        <v>0</v>
      </c>
      <c r="F281" s="2">
        <f t="shared" si="19"/>
        <v>0</v>
      </c>
      <c r="G281" s="2">
        <f t="shared" si="20"/>
        <v>0</v>
      </c>
    </row>
    <row r="282" spans="2:7">
      <c r="B282" s="2">
        <f t="shared" si="18"/>
        <v>249</v>
      </c>
      <c r="C282" s="2">
        <f>([1]!Z_(11,C281,$E$26)*8.314*$E$26/(4*$E$27)*G281+C281*10^5)/10 ^5</f>
        <v>3.9999999999999956</v>
      </c>
      <c r="D282" s="2">
        <f t="shared" si="21"/>
        <v>0</v>
      </c>
      <c r="E282" s="2">
        <f t="shared" si="22"/>
        <v>0</v>
      </c>
      <c r="F282" s="2">
        <f t="shared" si="19"/>
        <v>0</v>
      </c>
      <c r="G282" s="2">
        <f t="shared" si="20"/>
        <v>0</v>
      </c>
    </row>
    <row r="283" spans="2:7">
      <c r="B283" s="2">
        <f t="shared" si="18"/>
        <v>250</v>
      </c>
      <c r="C283" s="2">
        <f>([1]!Z_(11,C282,$E$26)*8.314*$E$26/(4*$E$27)*G282+C282*10^5)/10 ^5</f>
        <v>3.9999999999999956</v>
      </c>
      <c r="D283" s="2">
        <f t="shared" si="21"/>
        <v>0</v>
      </c>
      <c r="E283" s="2">
        <f t="shared" si="22"/>
        <v>0</v>
      </c>
      <c r="F283" s="2">
        <f t="shared" si="19"/>
        <v>0</v>
      </c>
      <c r="G283" s="2">
        <f t="shared" si="20"/>
        <v>0</v>
      </c>
    </row>
    <row r="284" spans="2:7">
      <c r="B284" s="2">
        <f t="shared" si="18"/>
        <v>251</v>
      </c>
      <c r="C284" s="2">
        <f>([1]!Z_(11,C283,$E$26)*8.314*$E$26/(4*$E$27)*G283+C283*10^5)/10 ^5</f>
        <v>3.9999999999999956</v>
      </c>
      <c r="D284" s="2">
        <f t="shared" si="21"/>
        <v>0</v>
      </c>
      <c r="E284" s="2">
        <f t="shared" si="22"/>
        <v>0</v>
      </c>
      <c r="F284" s="2">
        <f t="shared" si="19"/>
        <v>0</v>
      </c>
      <c r="G284" s="2">
        <f t="shared" si="20"/>
        <v>0</v>
      </c>
    </row>
    <row r="285" spans="2:7">
      <c r="B285" s="2">
        <f t="shared" si="18"/>
        <v>252</v>
      </c>
      <c r="C285" s="2">
        <f>([1]!Z_(11,C284,$E$26)*8.314*$E$26/(4*$E$27)*G284+C284*10^5)/10 ^5</f>
        <v>3.9999999999999956</v>
      </c>
      <c r="D285" s="2">
        <f t="shared" si="21"/>
        <v>0</v>
      </c>
      <c r="E285" s="2">
        <f t="shared" si="22"/>
        <v>0</v>
      </c>
      <c r="F285" s="2">
        <f t="shared" si="19"/>
        <v>0</v>
      </c>
      <c r="G285" s="2">
        <f t="shared" si="20"/>
        <v>0</v>
      </c>
    </row>
    <row r="286" spans="2:7">
      <c r="B286" s="2">
        <f t="shared" ref="B286:B344" si="23">B285+1</f>
        <v>253</v>
      </c>
      <c r="C286" s="2">
        <f>([1]!Z_(11,C285,$E$26)*8.314*$E$26/(4*$E$27)*G285+C285*10^5)/10 ^5</f>
        <v>3.9999999999999956</v>
      </c>
      <c r="D286" s="2">
        <f t="shared" si="21"/>
        <v>0</v>
      </c>
      <c r="E286" s="2">
        <f t="shared" si="22"/>
        <v>0</v>
      </c>
      <c r="F286" s="2">
        <f t="shared" ref="F286:F344" si="24">F285+$J$25*(B286-B285)*D286</f>
        <v>0</v>
      </c>
      <c r="G286" s="2">
        <f t="shared" ref="G286:G344" si="25">E286+F286</f>
        <v>0</v>
      </c>
    </row>
    <row r="287" spans="2:7">
      <c r="B287" s="2">
        <f t="shared" si="23"/>
        <v>254</v>
      </c>
      <c r="C287" s="2">
        <f>([1]!Z_(11,C286,$E$26)*8.314*$E$26/(4*$E$27)*G286+C286*10^5)/10 ^5</f>
        <v>3.9999999999999956</v>
      </c>
      <c r="D287" s="2">
        <f t="shared" si="21"/>
        <v>0</v>
      </c>
      <c r="E287" s="2">
        <f t="shared" si="22"/>
        <v>0</v>
      </c>
      <c r="F287" s="2">
        <f t="shared" si="24"/>
        <v>0</v>
      </c>
      <c r="G287" s="2">
        <f t="shared" si="25"/>
        <v>0</v>
      </c>
    </row>
    <row r="288" spans="2:7">
      <c r="B288" s="2">
        <f t="shared" si="23"/>
        <v>255</v>
      </c>
      <c r="C288" s="2">
        <f>([1]!Z_(11,C287,$E$26)*8.314*$E$26/(4*$E$27)*G287+C287*10^5)/10 ^5</f>
        <v>3.9999999999999956</v>
      </c>
      <c r="D288" s="2">
        <f t="shared" si="21"/>
        <v>0</v>
      </c>
      <c r="E288" s="2">
        <f t="shared" si="22"/>
        <v>0</v>
      </c>
      <c r="F288" s="2">
        <f t="shared" si="24"/>
        <v>0</v>
      </c>
      <c r="G288" s="2">
        <f t="shared" si="25"/>
        <v>0</v>
      </c>
    </row>
    <row r="289" spans="2:7">
      <c r="B289" s="2">
        <f t="shared" si="23"/>
        <v>256</v>
      </c>
      <c r="C289" s="2">
        <f>([1]!Z_(11,C288,$E$26)*8.314*$E$26/(4*$E$27)*G288+C288*10^5)/10 ^5</f>
        <v>3.9999999999999956</v>
      </c>
      <c r="D289" s="2">
        <f t="shared" si="21"/>
        <v>0</v>
      </c>
      <c r="E289" s="2">
        <f t="shared" si="22"/>
        <v>0</v>
      </c>
      <c r="F289" s="2">
        <f t="shared" si="24"/>
        <v>0</v>
      </c>
      <c r="G289" s="2">
        <f t="shared" si="25"/>
        <v>0</v>
      </c>
    </row>
    <row r="290" spans="2:7">
      <c r="B290" s="2">
        <f t="shared" si="23"/>
        <v>257</v>
      </c>
      <c r="C290" s="2">
        <f>([1]!Z_(11,C289,$E$26)*8.314*$E$26/(4*$E$27)*G289+C289*10^5)/10 ^5</f>
        <v>3.9999999999999956</v>
      </c>
      <c r="D290" s="2">
        <f t="shared" si="21"/>
        <v>0</v>
      </c>
      <c r="E290" s="2">
        <f t="shared" si="22"/>
        <v>0</v>
      </c>
      <c r="F290" s="2">
        <f t="shared" si="24"/>
        <v>0</v>
      </c>
      <c r="G290" s="2">
        <f t="shared" si="25"/>
        <v>0</v>
      </c>
    </row>
    <row r="291" spans="2:7">
      <c r="B291" s="2">
        <f t="shared" si="23"/>
        <v>258</v>
      </c>
      <c r="C291" s="2">
        <f>([1]!Z_(11,C290,$E$26)*8.314*$E$26/(4*$E$27)*G290+C290*10^5)/10 ^5</f>
        <v>3.9999999999999956</v>
      </c>
      <c r="D291" s="2">
        <f t="shared" si="21"/>
        <v>0</v>
      </c>
      <c r="E291" s="2">
        <f t="shared" si="22"/>
        <v>0</v>
      </c>
      <c r="F291" s="2">
        <f t="shared" si="24"/>
        <v>0</v>
      </c>
      <c r="G291" s="2">
        <f t="shared" si="25"/>
        <v>0</v>
      </c>
    </row>
    <row r="292" spans="2:7">
      <c r="B292" s="2">
        <f t="shared" si="23"/>
        <v>259</v>
      </c>
      <c r="C292" s="2">
        <f>([1]!Z_(11,C291,$E$26)*8.314*$E$26/(4*$E$27)*G291+C291*10^5)/10 ^5</f>
        <v>3.9999999999999956</v>
      </c>
      <c r="D292" s="2">
        <f t="shared" ref="D292:D355" si="26">$G$24-C292</f>
        <v>0</v>
      </c>
      <c r="E292" s="2">
        <f t="shared" ref="E292:E355" si="27">$J$24*D292</f>
        <v>0</v>
      </c>
      <c r="F292" s="2">
        <f t="shared" si="24"/>
        <v>0</v>
      </c>
      <c r="G292" s="2">
        <f t="shared" si="25"/>
        <v>0</v>
      </c>
    </row>
    <row r="293" spans="2:7">
      <c r="B293" s="2">
        <f t="shared" si="23"/>
        <v>260</v>
      </c>
      <c r="C293" s="2">
        <f>([1]!Z_(11,C292,$E$26)*8.314*$E$26/(4*$E$27)*G292+C292*10^5)/10 ^5</f>
        <v>3.9999999999999956</v>
      </c>
      <c r="D293" s="2">
        <f t="shared" si="26"/>
        <v>0</v>
      </c>
      <c r="E293" s="2">
        <f t="shared" si="27"/>
        <v>0</v>
      </c>
      <c r="F293" s="2">
        <f t="shared" si="24"/>
        <v>0</v>
      </c>
      <c r="G293" s="2">
        <f t="shared" si="25"/>
        <v>0</v>
      </c>
    </row>
    <row r="294" spans="2:7">
      <c r="B294" s="2">
        <f t="shared" si="23"/>
        <v>261</v>
      </c>
      <c r="C294" s="2">
        <f>([1]!Z_(11,C293,$E$26)*8.314*$E$26/(4*$E$27)*G293+C293*10^5)/10 ^5</f>
        <v>3.9999999999999956</v>
      </c>
      <c r="D294" s="2">
        <f t="shared" si="26"/>
        <v>0</v>
      </c>
      <c r="E294" s="2">
        <f t="shared" si="27"/>
        <v>0</v>
      </c>
      <c r="F294" s="2">
        <f t="shared" si="24"/>
        <v>0</v>
      </c>
      <c r="G294" s="2">
        <f t="shared" si="25"/>
        <v>0</v>
      </c>
    </row>
    <row r="295" spans="2:7">
      <c r="B295" s="2">
        <f t="shared" si="23"/>
        <v>262</v>
      </c>
      <c r="C295" s="2">
        <f>([1]!Z_(11,C294,$E$26)*8.314*$E$26/(4*$E$27)*G294+C294*10^5)/10 ^5</f>
        <v>3.9999999999999956</v>
      </c>
      <c r="D295" s="2">
        <f t="shared" si="26"/>
        <v>0</v>
      </c>
      <c r="E295" s="2">
        <f t="shared" si="27"/>
        <v>0</v>
      </c>
      <c r="F295" s="2">
        <f t="shared" si="24"/>
        <v>0</v>
      </c>
      <c r="G295" s="2">
        <f t="shared" si="25"/>
        <v>0</v>
      </c>
    </row>
    <row r="296" spans="2:7">
      <c r="B296" s="2">
        <f t="shared" si="23"/>
        <v>263</v>
      </c>
      <c r="C296" s="2">
        <f>([1]!Z_(11,C295,$E$26)*8.314*$E$26/(4*$E$27)*G295+C295*10^5)/10 ^5</f>
        <v>3.9999999999999956</v>
      </c>
      <c r="D296" s="2">
        <f t="shared" si="26"/>
        <v>0</v>
      </c>
      <c r="E296" s="2">
        <f t="shared" si="27"/>
        <v>0</v>
      </c>
      <c r="F296" s="2">
        <f t="shared" si="24"/>
        <v>0</v>
      </c>
      <c r="G296" s="2">
        <f t="shared" si="25"/>
        <v>0</v>
      </c>
    </row>
    <row r="297" spans="2:7">
      <c r="B297" s="2">
        <f t="shared" si="23"/>
        <v>264</v>
      </c>
      <c r="C297" s="2">
        <f>([1]!Z_(11,C296,$E$26)*8.314*$E$26/(4*$E$27)*G296+C296*10^5)/10 ^5</f>
        <v>3.9999999999999956</v>
      </c>
      <c r="D297" s="2">
        <f t="shared" si="26"/>
        <v>0</v>
      </c>
      <c r="E297" s="2">
        <f t="shared" si="27"/>
        <v>0</v>
      </c>
      <c r="F297" s="2">
        <f t="shared" si="24"/>
        <v>0</v>
      </c>
      <c r="G297" s="2">
        <f t="shared" si="25"/>
        <v>0</v>
      </c>
    </row>
    <row r="298" spans="2:7">
      <c r="B298" s="2">
        <f t="shared" si="23"/>
        <v>265</v>
      </c>
      <c r="C298" s="2">
        <f>([1]!Z_(11,C297,$E$26)*8.314*$E$26/(4*$E$27)*G297+C297*10^5)/10 ^5</f>
        <v>3.9999999999999956</v>
      </c>
      <c r="D298" s="2">
        <f t="shared" si="26"/>
        <v>0</v>
      </c>
      <c r="E298" s="2">
        <f t="shared" si="27"/>
        <v>0</v>
      </c>
      <c r="F298" s="2">
        <f t="shared" si="24"/>
        <v>0</v>
      </c>
      <c r="G298" s="2">
        <f t="shared" si="25"/>
        <v>0</v>
      </c>
    </row>
    <row r="299" spans="2:7">
      <c r="B299" s="2">
        <f t="shared" si="23"/>
        <v>266</v>
      </c>
      <c r="C299" s="2">
        <f>([1]!Z_(11,C298,$E$26)*8.314*$E$26/(4*$E$27)*G298+C298*10^5)/10 ^5</f>
        <v>3.9999999999999956</v>
      </c>
      <c r="D299" s="2">
        <f t="shared" si="26"/>
        <v>0</v>
      </c>
      <c r="E299" s="2">
        <f t="shared" si="27"/>
        <v>0</v>
      </c>
      <c r="F299" s="2">
        <f t="shared" si="24"/>
        <v>0</v>
      </c>
      <c r="G299" s="2">
        <f t="shared" si="25"/>
        <v>0</v>
      </c>
    </row>
    <row r="300" spans="2:7">
      <c r="B300" s="2">
        <f t="shared" si="23"/>
        <v>267</v>
      </c>
      <c r="C300" s="2">
        <f>([1]!Z_(11,C299,$E$26)*8.314*$E$26/(4*$E$27)*G299+C299*10^5)/10 ^5</f>
        <v>3.9999999999999956</v>
      </c>
      <c r="D300" s="2">
        <f t="shared" si="26"/>
        <v>0</v>
      </c>
      <c r="E300" s="2">
        <f t="shared" si="27"/>
        <v>0</v>
      </c>
      <c r="F300" s="2">
        <f t="shared" si="24"/>
        <v>0</v>
      </c>
      <c r="G300" s="2">
        <f t="shared" si="25"/>
        <v>0</v>
      </c>
    </row>
    <row r="301" spans="2:7">
      <c r="B301" s="2">
        <f t="shared" si="23"/>
        <v>268</v>
      </c>
      <c r="C301" s="2">
        <f>([1]!Z_(11,C300,$E$26)*8.314*$E$26/(4*$E$27)*G300+C300*10^5)/10 ^5</f>
        <v>3.9999999999999956</v>
      </c>
      <c r="D301" s="2">
        <f t="shared" si="26"/>
        <v>0</v>
      </c>
      <c r="E301" s="2">
        <f t="shared" si="27"/>
        <v>0</v>
      </c>
      <c r="F301" s="2">
        <f t="shared" si="24"/>
        <v>0</v>
      </c>
      <c r="G301" s="2">
        <f t="shared" si="25"/>
        <v>0</v>
      </c>
    </row>
    <row r="302" spans="2:7">
      <c r="B302" s="2">
        <f t="shared" si="23"/>
        <v>269</v>
      </c>
      <c r="C302" s="2">
        <f>([1]!Z_(11,C301,$E$26)*8.314*$E$26/(4*$E$27)*G301+C301*10^5)/10 ^5</f>
        <v>3.9999999999999956</v>
      </c>
      <c r="D302" s="2">
        <f t="shared" si="26"/>
        <v>0</v>
      </c>
      <c r="E302" s="2">
        <f t="shared" si="27"/>
        <v>0</v>
      </c>
      <c r="F302" s="2">
        <f t="shared" si="24"/>
        <v>0</v>
      </c>
      <c r="G302" s="2">
        <f t="shared" si="25"/>
        <v>0</v>
      </c>
    </row>
    <row r="303" spans="2:7">
      <c r="B303" s="2">
        <f t="shared" si="23"/>
        <v>270</v>
      </c>
      <c r="C303" s="2">
        <f>([1]!Z_(11,C302,$E$26)*8.314*$E$26/(4*$E$27)*G302+C302*10^5)/10 ^5</f>
        <v>3.9999999999999956</v>
      </c>
      <c r="D303" s="2">
        <f t="shared" si="26"/>
        <v>0</v>
      </c>
      <c r="E303" s="2">
        <f t="shared" si="27"/>
        <v>0</v>
      </c>
      <c r="F303" s="2">
        <f t="shared" si="24"/>
        <v>0</v>
      </c>
      <c r="G303" s="2">
        <f t="shared" si="25"/>
        <v>0</v>
      </c>
    </row>
    <row r="304" spans="2:7">
      <c r="B304" s="2">
        <f t="shared" si="23"/>
        <v>271</v>
      </c>
      <c r="C304" s="2">
        <f>([1]!Z_(11,C303,$E$26)*8.314*$E$26/(4*$E$27)*G303+C303*10^5)/10 ^5</f>
        <v>3.9999999999999956</v>
      </c>
      <c r="D304" s="2">
        <f t="shared" si="26"/>
        <v>0</v>
      </c>
      <c r="E304" s="2">
        <f t="shared" si="27"/>
        <v>0</v>
      </c>
      <c r="F304" s="2">
        <f t="shared" si="24"/>
        <v>0</v>
      </c>
      <c r="G304" s="2">
        <f t="shared" si="25"/>
        <v>0</v>
      </c>
    </row>
    <row r="305" spans="2:7">
      <c r="B305" s="2">
        <f t="shared" si="23"/>
        <v>272</v>
      </c>
      <c r="C305" s="2">
        <f>([1]!Z_(11,C304,$E$26)*8.314*$E$26/(4*$E$27)*G304+C304*10^5)/10 ^5</f>
        <v>3.9999999999999956</v>
      </c>
      <c r="D305" s="2">
        <f t="shared" si="26"/>
        <v>0</v>
      </c>
      <c r="E305" s="2">
        <f t="shared" si="27"/>
        <v>0</v>
      </c>
      <c r="F305" s="2">
        <f t="shared" si="24"/>
        <v>0</v>
      </c>
      <c r="G305" s="2">
        <f t="shared" si="25"/>
        <v>0</v>
      </c>
    </row>
    <row r="306" spans="2:7">
      <c r="B306" s="2">
        <f t="shared" si="23"/>
        <v>273</v>
      </c>
      <c r="C306" s="2">
        <f>([1]!Z_(11,C305,$E$26)*8.314*$E$26/(4*$E$27)*G305+C305*10^5)/10 ^5</f>
        <v>3.9999999999999956</v>
      </c>
      <c r="D306" s="2">
        <f t="shared" si="26"/>
        <v>0</v>
      </c>
      <c r="E306" s="2">
        <f t="shared" si="27"/>
        <v>0</v>
      </c>
      <c r="F306" s="2">
        <f t="shared" si="24"/>
        <v>0</v>
      </c>
      <c r="G306" s="2">
        <f t="shared" si="25"/>
        <v>0</v>
      </c>
    </row>
    <row r="307" spans="2:7">
      <c r="B307" s="2">
        <f t="shared" si="23"/>
        <v>274</v>
      </c>
      <c r="C307" s="2">
        <f>([1]!Z_(11,C306,$E$26)*8.314*$E$26/(4*$E$27)*G306+C306*10^5)/10 ^5</f>
        <v>3.9999999999999956</v>
      </c>
      <c r="D307" s="2">
        <f t="shared" si="26"/>
        <v>0</v>
      </c>
      <c r="E307" s="2">
        <f t="shared" si="27"/>
        <v>0</v>
      </c>
      <c r="F307" s="2">
        <f t="shared" si="24"/>
        <v>0</v>
      </c>
      <c r="G307" s="2">
        <f t="shared" si="25"/>
        <v>0</v>
      </c>
    </row>
    <row r="308" spans="2:7">
      <c r="B308" s="2">
        <f t="shared" si="23"/>
        <v>275</v>
      </c>
      <c r="C308" s="2">
        <f>([1]!Z_(11,C307,$E$26)*8.314*$E$26/(4*$E$27)*G307+C307*10^5)/10 ^5</f>
        <v>3.9999999999999956</v>
      </c>
      <c r="D308" s="2">
        <f t="shared" si="26"/>
        <v>0</v>
      </c>
      <c r="E308" s="2">
        <f t="shared" si="27"/>
        <v>0</v>
      </c>
      <c r="F308" s="2">
        <f t="shared" si="24"/>
        <v>0</v>
      </c>
      <c r="G308" s="2">
        <f t="shared" si="25"/>
        <v>0</v>
      </c>
    </row>
    <row r="309" spans="2:7">
      <c r="B309" s="2">
        <f t="shared" si="23"/>
        <v>276</v>
      </c>
      <c r="C309" s="2">
        <f>([1]!Z_(11,C308,$E$26)*8.314*$E$26/(4*$E$27)*G308+C308*10^5)/10 ^5</f>
        <v>3.9999999999999956</v>
      </c>
      <c r="D309" s="2">
        <f t="shared" si="26"/>
        <v>0</v>
      </c>
      <c r="E309" s="2">
        <f t="shared" si="27"/>
        <v>0</v>
      </c>
      <c r="F309" s="2">
        <f t="shared" si="24"/>
        <v>0</v>
      </c>
      <c r="G309" s="2">
        <f t="shared" si="25"/>
        <v>0</v>
      </c>
    </row>
    <row r="310" spans="2:7">
      <c r="B310" s="2">
        <f t="shared" si="23"/>
        <v>277</v>
      </c>
      <c r="C310" s="2">
        <f>([1]!Z_(11,C309,$E$26)*8.314*$E$26/(4*$E$27)*G309+C309*10^5)/10 ^5</f>
        <v>3.9999999999999956</v>
      </c>
      <c r="D310" s="2">
        <f t="shared" si="26"/>
        <v>0</v>
      </c>
      <c r="E310" s="2">
        <f t="shared" si="27"/>
        <v>0</v>
      </c>
      <c r="F310" s="2">
        <f t="shared" si="24"/>
        <v>0</v>
      </c>
      <c r="G310" s="2">
        <f t="shared" si="25"/>
        <v>0</v>
      </c>
    </row>
    <row r="311" spans="2:7">
      <c r="B311" s="2">
        <f t="shared" si="23"/>
        <v>278</v>
      </c>
      <c r="C311" s="2">
        <f>([1]!Z_(11,C310,$E$26)*8.314*$E$26/(4*$E$27)*G310+C310*10^5)/10 ^5</f>
        <v>3.9999999999999956</v>
      </c>
      <c r="D311" s="2">
        <f t="shared" si="26"/>
        <v>0</v>
      </c>
      <c r="E311" s="2">
        <f t="shared" si="27"/>
        <v>0</v>
      </c>
      <c r="F311" s="2">
        <f t="shared" si="24"/>
        <v>0</v>
      </c>
      <c r="G311" s="2">
        <f t="shared" si="25"/>
        <v>0</v>
      </c>
    </row>
    <row r="312" spans="2:7">
      <c r="B312" s="2">
        <f t="shared" si="23"/>
        <v>279</v>
      </c>
      <c r="C312" s="2">
        <f>([1]!Z_(11,C311,$E$26)*8.314*$E$26/(4*$E$27)*G311+C311*10^5)/10 ^5</f>
        <v>3.9999999999999956</v>
      </c>
      <c r="D312" s="2">
        <f t="shared" si="26"/>
        <v>0</v>
      </c>
      <c r="E312" s="2">
        <f t="shared" si="27"/>
        <v>0</v>
      </c>
      <c r="F312" s="2">
        <f t="shared" si="24"/>
        <v>0</v>
      </c>
      <c r="G312" s="2">
        <f t="shared" si="25"/>
        <v>0</v>
      </c>
    </row>
    <row r="313" spans="2:7">
      <c r="B313" s="2">
        <f t="shared" si="23"/>
        <v>280</v>
      </c>
      <c r="C313" s="2">
        <f>([1]!Z_(11,C312,$E$26)*8.314*$E$26/(4*$E$27)*G312+C312*10^5)/10 ^5</f>
        <v>3.9999999999999956</v>
      </c>
      <c r="D313" s="2">
        <f t="shared" si="26"/>
        <v>0</v>
      </c>
      <c r="E313" s="2">
        <f t="shared" si="27"/>
        <v>0</v>
      </c>
      <c r="F313" s="2">
        <f t="shared" si="24"/>
        <v>0</v>
      </c>
      <c r="G313" s="2">
        <f t="shared" si="25"/>
        <v>0</v>
      </c>
    </row>
    <row r="314" spans="2:7">
      <c r="B314" s="2">
        <f t="shared" si="23"/>
        <v>281</v>
      </c>
      <c r="C314" s="2">
        <f>([1]!Z_(11,C313,$E$26)*8.314*$E$26/(4*$E$27)*G313+C313*10^5)/10 ^5</f>
        <v>3.9999999999999956</v>
      </c>
      <c r="D314" s="2">
        <f t="shared" si="26"/>
        <v>0</v>
      </c>
      <c r="E314" s="2">
        <f t="shared" si="27"/>
        <v>0</v>
      </c>
      <c r="F314" s="2">
        <f t="shared" si="24"/>
        <v>0</v>
      </c>
      <c r="G314" s="2">
        <f t="shared" si="25"/>
        <v>0</v>
      </c>
    </row>
    <row r="315" spans="2:7">
      <c r="B315" s="2">
        <f t="shared" si="23"/>
        <v>282</v>
      </c>
      <c r="C315" s="2">
        <f>([1]!Z_(11,C314,$E$26)*8.314*$E$26/(4*$E$27)*G314+C314*10^5)/10 ^5</f>
        <v>3.9999999999999956</v>
      </c>
      <c r="D315" s="2">
        <f t="shared" si="26"/>
        <v>0</v>
      </c>
      <c r="E315" s="2">
        <f t="shared" si="27"/>
        <v>0</v>
      </c>
      <c r="F315" s="2">
        <f t="shared" si="24"/>
        <v>0</v>
      </c>
      <c r="G315" s="2">
        <f t="shared" si="25"/>
        <v>0</v>
      </c>
    </row>
    <row r="316" spans="2:7">
      <c r="B316" s="2">
        <f t="shared" si="23"/>
        <v>283</v>
      </c>
      <c r="C316" s="2">
        <f>([1]!Z_(11,C315,$E$26)*8.314*$E$26/(4*$E$27)*G315+C315*10^5)/10 ^5</f>
        <v>3.9999999999999956</v>
      </c>
      <c r="D316" s="2">
        <f t="shared" si="26"/>
        <v>0</v>
      </c>
      <c r="E316" s="2">
        <f t="shared" si="27"/>
        <v>0</v>
      </c>
      <c r="F316" s="2">
        <f t="shared" si="24"/>
        <v>0</v>
      </c>
      <c r="G316" s="2">
        <f t="shared" si="25"/>
        <v>0</v>
      </c>
    </row>
    <row r="317" spans="2:7">
      <c r="B317" s="2">
        <f t="shared" si="23"/>
        <v>284</v>
      </c>
      <c r="C317" s="2">
        <f>([1]!Z_(11,C316,$E$26)*8.314*$E$26/(4*$E$27)*G316+C316*10^5)/10 ^5</f>
        <v>3.9999999999999956</v>
      </c>
      <c r="D317" s="2">
        <f t="shared" si="26"/>
        <v>0</v>
      </c>
      <c r="E317" s="2">
        <f t="shared" si="27"/>
        <v>0</v>
      </c>
      <c r="F317" s="2">
        <f t="shared" si="24"/>
        <v>0</v>
      </c>
      <c r="G317" s="2">
        <f t="shared" si="25"/>
        <v>0</v>
      </c>
    </row>
    <row r="318" spans="2:7">
      <c r="B318" s="2">
        <f t="shared" si="23"/>
        <v>285</v>
      </c>
      <c r="C318" s="2">
        <f>([1]!Z_(11,C317,$E$26)*8.314*$E$26/(4*$E$27)*G317+C317*10^5)/10 ^5</f>
        <v>3.9999999999999956</v>
      </c>
      <c r="D318" s="2">
        <f t="shared" si="26"/>
        <v>0</v>
      </c>
      <c r="E318" s="2">
        <f t="shared" si="27"/>
        <v>0</v>
      </c>
      <c r="F318" s="2">
        <f t="shared" si="24"/>
        <v>0</v>
      </c>
      <c r="G318" s="2">
        <f t="shared" si="25"/>
        <v>0</v>
      </c>
    </row>
    <row r="319" spans="2:7">
      <c r="B319" s="2">
        <f t="shared" si="23"/>
        <v>286</v>
      </c>
      <c r="C319" s="2">
        <f>([1]!Z_(11,C318,$E$26)*8.314*$E$26/(4*$E$27)*G318+C318*10^5)/10 ^5</f>
        <v>3.9999999999999956</v>
      </c>
      <c r="D319" s="2">
        <f t="shared" si="26"/>
        <v>0</v>
      </c>
      <c r="E319" s="2">
        <f t="shared" si="27"/>
        <v>0</v>
      </c>
      <c r="F319" s="2">
        <f t="shared" si="24"/>
        <v>0</v>
      </c>
      <c r="G319" s="2">
        <f t="shared" si="25"/>
        <v>0</v>
      </c>
    </row>
    <row r="320" spans="2:7">
      <c r="B320" s="2">
        <f t="shared" si="23"/>
        <v>287</v>
      </c>
      <c r="C320" s="2">
        <f>([1]!Z_(11,C319,$E$26)*8.314*$E$26/(4*$E$27)*G319+C319*10^5)/10 ^5</f>
        <v>3.9999999999999956</v>
      </c>
      <c r="D320" s="2">
        <f t="shared" si="26"/>
        <v>0</v>
      </c>
      <c r="E320" s="2">
        <f t="shared" si="27"/>
        <v>0</v>
      </c>
      <c r="F320" s="2">
        <f t="shared" si="24"/>
        <v>0</v>
      </c>
      <c r="G320" s="2">
        <f t="shared" si="25"/>
        <v>0</v>
      </c>
    </row>
    <row r="321" spans="2:7">
      <c r="B321" s="2">
        <f t="shared" si="23"/>
        <v>288</v>
      </c>
      <c r="C321" s="2">
        <f>([1]!Z_(11,C320,$E$26)*8.314*$E$26/(4*$E$27)*G320+C320*10^5)/10 ^5</f>
        <v>3.9999999999999956</v>
      </c>
      <c r="D321" s="2">
        <f t="shared" si="26"/>
        <v>0</v>
      </c>
      <c r="E321" s="2">
        <f t="shared" si="27"/>
        <v>0</v>
      </c>
      <c r="F321" s="2">
        <f t="shared" si="24"/>
        <v>0</v>
      </c>
      <c r="G321" s="2">
        <f t="shared" si="25"/>
        <v>0</v>
      </c>
    </row>
    <row r="322" spans="2:7">
      <c r="B322" s="2">
        <f t="shared" si="23"/>
        <v>289</v>
      </c>
      <c r="C322" s="2">
        <f>([1]!Z_(11,C321,$E$26)*8.314*$E$26/(4*$E$27)*G321+C321*10^5)/10 ^5</f>
        <v>3.9999999999999956</v>
      </c>
      <c r="D322" s="2">
        <f t="shared" si="26"/>
        <v>0</v>
      </c>
      <c r="E322" s="2">
        <f t="shared" si="27"/>
        <v>0</v>
      </c>
      <c r="F322" s="2">
        <f t="shared" si="24"/>
        <v>0</v>
      </c>
      <c r="G322" s="2">
        <f t="shared" si="25"/>
        <v>0</v>
      </c>
    </row>
    <row r="323" spans="2:7">
      <c r="B323" s="2">
        <f t="shared" si="23"/>
        <v>290</v>
      </c>
      <c r="C323" s="2">
        <f>([1]!Z_(11,C322,$E$26)*8.314*$E$26/(4*$E$27)*G322+C322*10^5)/10 ^5</f>
        <v>3.9999999999999956</v>
      </c>
      <c r="D323" s="2">
        <f t="shared" si="26"/>
        <v>0</v>
      </c>
      <c r="E323" s="2">
        <f t="shared" si="27"/>
        <v>0</v>
      </c>
      <c r="F323" s="2">
        <f t="shared" si="24"/>
        <v>0</v>
      </c>
      <c r="G323" s="2">
        <f t="shared" si="25"/>
        <v>0</v>
      </c>
    </row>
    <row r="324" spans="2:7">
      <c r="B324" s="2">
        <f t="shared" si="23"/>
        <v>291</v>
      </c>
      <c r="C324" s="2">
        <f>([1]!Z_(11,C323,$E$26)*8.314*$E$26/(4*$E$27)*G323+C323*10^5)/10 ^5</f>
        <v>3.9999999999999956</v>
      </c>
      <c r="D324" s="2">
        <f t="shared" si="26"/>
        <v>0</v>
      </c>
      <c r="E324" s="2">
        <f t="shared" si="27"/>
        <v>0</v>
      </c>
      <c r="F324" s="2">
        <f t="shared" si="24"/>
        <v>0</v>
      </c>
      <c r="G324" s="2">
        <f t="shared" si="25"/>
        <v>0</v>
      </c>
    </row>
    <row r="325" spans="2:7">
      <c r="B325" s="2">
        <f t="shared" si="23"/>
        <v>292</v>
      </c>
      <c r="C325" s="2">
        <f>([1]!Z_(11,C324,$E$26)*8.314*$E$26/(4*$E$27)*G324+C324*10^5)/10 ^5</f>
        <v>3.9999999999999956</v>
      </c>
      <c r="D325" s="2">
        <f t="shared" si="26"/>
        <v>0</v>
      </c>
      <c r="E325" s="2">
        <f t="shared" si="27"/>
        <v>0</v>
      </c>
      <c r="F325" s="2">
        <f t="shared" si="24"/>
        <v>0</v>
      </c>
      <c r="G325" s="2">
        <f t="shared" si="25"/>
        <v>0</v>
      </c>
    </row>
    <row r="326" spans="2:7">
      <c r="B326" s="2">
        <f t="shared" si="23"/>
        <v>293</v>
      </c>
      <c r="C326" s="2">
        <f>([1]!Z_(11,C325,$E$26)*8.314*$E$26/(4*$E$27)*G325+C325*10^5)/10 ^5</f>
        <v>3.9999999999999956</v>
      </c>
      <c r="D326" s="2">
        <f t="shared" si="26"/>
        <v>0</v>
      </c>
      <c r="E326" s="2">
        <f t="shared" si="27"/>
        <v>0</v>
      </c>
      <c r="F326" s="2">
        <f t="shared" si="24"/>
        <v>0</v>
      </c>
      <c r="G326" s="2">
        <f t="shared" si="25"/>
        <v>0</v>
      </c>
    </row>
    <row r="327" spans="2:7">
      <c r="B327" s="2">
        <f t="shared" si="23"/>
        <v>294</v>
      </c>
      <c r="C327" s="2">
        <f>([1]!Z_(11,C326,$E$26)*8.314*$E$26/(4*$E$27)*G326+C326*10^5)/10 ^5</f>
        <v>3.9999999999999956</v>
      </c>
      <c r="D327" s="2">
        <f t="shared" si="26"/>
        <v>0</v>
      </c>
      <c r="E327" s="2">
        <f t="shared" si="27"/>
        <v>0</v>
      </c>
      <c r="F327" s="2">
        <f t="shared" si="24"/>
        <v>0</v>
      </c>
      <c r="G327" s="2">
        <f t="shared" si="25"/>
        <v>0</v>
      </c>
    </row>
    <row r="328" spans="2:7">
      <c r="B328" s="2">
        <f t="shared" si="23"/>
        <v>295</v>
      </c>
      <c r="C328" s="2">
        <f>([1]!Z_(11,C327,$E$26)*8.314*$E$26/(4*$E$27)*G327+C327*10^5)/10 ^5</f>
        <v>3.9999999999999956</v>
      </c>
      <c r="D328" s="2">
        <f t="shared" si="26"/>
        <v>0</v>
      </c>
      <c r="E328" s="2">
        <f t="shared" si="27"/>
        <v>0</v>
      </c>
      <c r="F328" s="2">
        <f t="shared" si="24"/>
        <v>0</v>
      </c>
      <c r="G328" s="2">
        <f t="shared" si="25"/>
        <v>0</v>
      </c>
    </row>
    <row r="329" spans="2:7">
      <c r="B329" s="2">
        <f t="shared" si="23"/>
        <v>296</v>
      </c>
      <c r="C329" s="2">
        <f>([1]!Z_(11,C328,$E$26)*8.314*$E$26/(4*$E$27)*G328+C328*10^5)/10 ^5</f>
        <v>3.9999999999999956</v>
      </c>
      <c r="D329" s="2">
        <f t="shared" si="26"/>
        <v>0</v>
      </c>
      <c r="E329" s="2">
        <f t="shared" si="27"/>
        <v>0</v>
      </c>
      <c r="F329" s="2">
        <f t="shared" si="24"/>
        <v>0</v>
      </c>
      <c r="G329" s="2">
        <f t="shared" si="25"/>
        <v>0</v>
      </c>
    </row>
    <row r="330" spans="2:7">
      <c r="B330" s="2">
        <f t="shared" si="23"/>
        <v>297</v>
      </c>
      <c r="C330" s="2">
        <f>([1]!Z_(11,C329,$E$26)*8.314*$E$26/(4*$E$27)*G329+C329*10^5)/10 ^5</f>
        <v>3.9999999999999956</v>
      </c>
      <c r="D330" s="2">
        <f t="shared" si="26"/>
        <v>0</v>
      </c>
      <c r="E330" s="2">
        <f t="shared" si="27"/>
        <v>0</v>
      </c>
      <c r="F330" s="2">
        <f t="shared" si="24"/>
        <v>0</v>
      </c>
      <c r="G330" s="2">
        <f t="shared" si="25"/>
        <v>0</v>
      </c>
    </row>
    <row r="331" spans="2:7">
      <c r="B331" s="2">
        <f t="shared" si="23"/>
        <v>298</v>
      </c>
      <c r="C331" s="2">
        <f>([1]!Z_(11,C330,$E$26)*8.314*$E$26/(4*$E$27)*G330+C330*10^5)/10 ^5</f>
        <v>3.9999999999999956</v>
      </c>
      <c r="D331" s="2">
        <f t="shared" si="26"/>
        <v>0</v>
      </c>
      <c r="E331" s="2">
        <f t="shared" si="27"/>
        <v>0</v>
      </c>
      <c r="F331" s="2">
        <f t="shared" si="24"/>
        <v>0</v>
      </c>
      <c r="G331" s="2">
        <f t="shared" si="25"/>
        <v>0</v>
      </c>
    </row>
    <row r="332" spans="2:7">
      <c r="B332" s="2">
        <f t="shared" si="23"/>
        <v>299</v>
      </c>
      <c r="C332" s="2">
        <f>([1]!Z_(11,C331,$E$26)*8.314*$E$26/(4*$E$27)*G331+C331*10^5)/10 ^5</f>
        <v>3.9999999999999956</v>
      </c>
      <c r="D332" s="2">
        <f t="shared" si="26"/>
        <v>0</v>
      </c>
      <c r="E332" s="2">
        <f t="shared" si="27"/>
        <v>0</v>
      </c>
      <c r="F332" s="2">
        <f t="shared" si="24"/>
        <v>0</v>
      </c>
      <c r="G332" s="2">
        <f t="shared" si="25"/>
        <v>0</v>
      </c>
    </row>
    <row r="333" spans="2:7">
      <c r="B333" s="2">
        <f t="shared" si="23"/>
        <v>300</v>
      </c>
      <c r="C333" s="2">
        <f>([1]!Z_(11,C332,$E$26)*8.314*$E$26/(4*$E$27)*G332+C332*10^5)/10 ^5</f>
        <v>3.9999999999999956</v>
      </c>
      <c r="D333" s="2">
        <f t="shared" si="26"/>
        <v>0</v>
      </c>
      <c r="E333" s="2">
        <f t="shared" si="27"/>
        <v>0</v>
      </c>
      <c r="F333" s="2">
        <f t="shared" si="24"/>
        <v>0</v>
      </c>
      <c r="G333" s="2">
        <f t="shared" si="25"/>
        <v>0</v>
      </c>
    </row>
    <row r="334" spans="2:7">
      <c r="B334" s="2">
        <f t="shared" si="23"/>
        <v>301</v>
      </c>
      <c r="C334" s="2">
        <f>([1]!Z_(11,C333,$E$26)*8.314*$E$26/(4*$E$27)*G333+C333*10^5)/10 ^5</f>
        <v>3.9999999999999956</v>
      </c>
      <c r="D334" s="2">
        <f t="shared" si="26"/>
        <v>0</v>
      </c>
      <c r="E334" s="2">
        <f t="shared" si="27"/>
        <v>0</v>
      </c>
      <c r="F334" s="2">
        <f t="shared" si="24"/>
        <v>0</v>
      </c>
      <c r="G334" s="2">
        <f t="shared" si="25"/>
        <v>0</v>
      </c>
    </row>
    <row r="335" spans="2:7">
      <c r="B335" s="2">
        <f t="shared" si="23"/>
        <v>302</v>
      </c>
      <c r="C335" s="2">
        <f>([1]!Z_(11,C334,$E$26)*8.314*$E$26/(4*$E$27)*G334+C334*10^5)/10 ^5</f>
        <v>3.9999999999999956</v>
      </c>
      <c r="D335" s="2">
        <f t="shared" si="26"/>
        <v>0</v>
      </c>
      <c r="E335" s="2">
        <f t="shared" si="27"/>
        <v>0</v>
      </c>
      <c r="F335" s="2">
        <f t="shared" si="24"/>
        <v>0</v>
      </c>
      <c r="G335" s="2">
        <f t="shared" si="25"/>
        <v>0</v>
      </c>
    </row>
    <row r="336" spans="2:7">
      <c r="B336" s="2">
        <f t="shared" si="23"/>
        <v>303</v>
      </c>
      <c r="C336" s="2">
        <f>([1]!Z_(11,C335,$E$26)*8.314*$E$26/(4*$E$27)*G335+C335*10^5)/10 ^5</f>
        <v>3.9999999999999956</v>
      </c>
      <c r="D336" s="2">
        <f t="shared" si="26"/>
        <v>0</v>
      </c>
      <c r="E336" s="2">
        <f t="shared" si="27"/>
        <v>0</v>
      </c>
      <c r="F336" s="2">
        <f t="shared" si="24"/>
        <v>0</v>
      </c>
      <c r="G336" s="2">
        <f t="shared" si="25"/>
        <v>0</v>
      </c>
    </row>
    <row r="337" spans="2:7">
      <c r="B337" s="2">
        <f t="shared" si="23"/>
        <v>304</v>
      </c>
      <c r="C337" s="2">
        <f>([1]!Z_(11,C336,$E$26)*8.314*$E$26/(4*$E$27)*G336+C336*10^5)/10 ^5</f>
        <v>3.9999999999999956</v>
      </c>
      <c r="D337" s="2">
        <f t="shared" si="26"/>
        <v>0</v>
      </c>
      <c r="E337" s="2">
        <f t="shared" si="27"/>
        <v>0</v>
      </c>
      <c r="F337" s="2">
        <f t="shared" si="24"/>
        <v>0</v>
      </c>
      <c r="G337" s="2">
        <f t="shared" si="25"/>
        <v>0</v>
      </c>
    </row>
    <row r="338" spans="2:7">
      <c r="B338" s="2">
        <f t="shared" si="23"/>
        <v>305</v>
      </c>
      <c r="C338" s="2">
        <f>([1]!Z_(11,C337,$E$26)*8.314*$E$26/(4*$E$27)*G337+C337*10^5)/10 ^5</f>
        <v>3.9999999999999956</v>
      </c>
      <c r="D338" s="2">
        <f t="shared" si="26"/>
        <v>0</v>
      </c>
      <c r="E338" s="2">
        <f t="shared" si="27"/>
        <v>0</v>
      </c>
      <c r="F338" s="2">
        <f t="shared" si="24"/>
        <v>0</v>
      </c>
      <c r="G338" s="2">
        <f t="shared" si="25"/>
        <v>0</v>
      </c>
    </row>
    <row r="339" spans="2:7">
      <c r="B339" s="2">
        <f t="shared" si="23"/>
        <v>306</v>
      </c>
      <c r="C339" s="2">
        <f>([1]!Z_(11,C338,$E$26)*8.314*$E$26/(4*$E$27)*G338+C338*10^5)/10 ^5</f>
        <v>3.9999999999999956</v>
      </c>
      <c r="D339" s="2">
        <f t="shared" si="26"/>
        <v>0</v>
      </c>
      <c r="E339" s="2">
        <f t="shared" si="27"/>
        <v>0</v>
      </c>
      <c r="F339" s="2">
        <f t="shared" si="24"/>
        <v>0</v>
      </c>
      <c r="G339" s="2">
        <f t="shared" si="25"/>
        <v>0</v>
      </c>
    </row>
    <row r="340" spans="2:7">
      <c r="B340" s="2">
        <f t="shared" si="23"/>
        <v>307</v>
      </c>
      <c r="C340" s="2">
        <f>([1]!Z_(11,C339,$E$26)*8.314*$E$26/(4*$E$27)*G339+C339*10^5)/10 ^5</f>
        <v>3.9999999999999956</v>
      </c>
      <c r="D340" s="2">
        <f t="shared" si="26"/>
        <v>0</v>
      </c>
      <c r="E340" s="2">
        <f t="shared" si="27"/>
        <v>0</v>
      </c>
      <c r="F340" s="2">
        <f t="shared" si="24"/>
        <v>0</v>
      </c>
      <c r="G340" s="2">
        <f t="shared" si="25"/>
        <v>0</v>
      </c>
    </row>
    <row r="341" spans="2:7">
      <c r="B341" s="2">
        <f t="shared" si="23"/>
        <v>308</v>
      </c>
      <c r="C341" s="2">
        <f>([1]!Z_(11,C340,$E$26)*8.314*$E$26/(4*$E$27)*G340+C340*10^5)/10 ^5</f>
        <v>3.9999999999999956</v>
      </c>
      <c r="D341" s="2">
        <f t="shared" si="26"/>
        <v>0</v>
      </c>
      <c r="E341" s="2">
        <f t="shared" si="27"/>
        <v>0</v>
      </c>
      <c r="F341" s="2">
        <f t="shared" si="24"/>
        <v>0</v>
      </c>
      <c r="G341" s="2">
        <f t="shared" si="25"/>
        <v>0</v>
      </c>
    </row>
    <row r="342" spans="2:7">
      <c r="B342" s="2">
        <f t="shared" si="23"/>
        <v>309</v>
      </c>
      <c r="C342" s="2">
        <f>([1]!Z_(11,C341,$E$26)*8.314*$E$26/(4*$E$27)*G341+C341*10^5)/10 ^5</f>
        <v>3.9999999999999956</v>
      </c>
      <c r="D342" s="2">
        <f t="shared" si="26"/>
        <v>0</v>
      </c>
      <c r="E342" s="2">
        <f t="shared" si="27"/>
        <v>0</v>
      </c>
      <c r="F342" s="2">
        <f t="shared" si="24"/>
        <v>0</v>
      </c>
      <c r="G342" s="2">
        <f t="shared" si="25"/>
        <v>0</v>
      </c>
    </row>
    <row r="343" spans="2:7">
      <c r="B343" s="2">
        <f t="shared" si="23"/>
        <v>310</v>
      </c>
      <c r="C343" s="2">
        <f>([1]!Z_(11,C342,$E$26)*8.314*$E$26/(4*$E$27)*G342+C342*10^5)/10 ^5</f>
        <v>3.9999999999999956</v>
      </c>
      <c r="D343" s="2">
        <f t="shared" si="26"/>
        <v>0</v>
      </c>
      <c r="E343" s="2">
        <f t="shared" si="27"/>
        <v>0</v>
      </c>
      <c r="F343" s="2">
        <f t="shared" si="24"/>
        <v>0</v>
      </c>
      <c r="G343" s="2">
        <f t="shared" si="25"/>
        <v>0</v>
      </c>
    </row>
    <row r="344" spans="2:7">
      <c r="B344" s="2">
        <f t="shared" si="23"/>
        <v>311</v>
      </c>
      <c r="C344" s="2">
        <f>([1]!Z_(11,C343,$E$26)*8.314*$E$26/(4*$E$27)*G343+C343*10^5)/10 ^5</f>
        <v>3.9999999999999956</v>
      </c>
      <c r="D344" s="2">
        <f t="shared" si="26"/>
        <v>0</v>
      </c>
      <c r="E344" s="2">
        <f t="shared" si="27"/>
        <v>0</v>
      </c>
      <c r="F344" s="2">
        <f t="shared" si="24"/>
        <v>0</v>
      </c>
      <c r="G344" s="2">
        <f t="shared" si="25"/>
        <v>0</v>
      </c>
    </row>
    <row r="345" spans="2:7">
      <c r="B345" s="2">
        <f t="shared" ref="B345:B408" si="28">B344+1</f>
        <v>312</v>
      </c>
      <c r="C345" s="2">
        <f>([1]!Z_(11,C344,$E$26)*8.314*$E$26/(4*$E$27)*G344+C344*10^5)/10 ^5</f>
        <v>3.9999999999999956</v>
      </c>
      <c r="D345" s="2">
        <f t="shared" si="26"/>
        <v>0</v>
      </c>
      <c r="E345" s="2">
        <f t="shared" si="27"/>
        <v>0</v>
      </c>
      <c r="F345" s="2">
        <f t="shared" ref="F345:F408" si="29">F344+$J$25*(B345-B344)*D345</f>
        <v>0</v>
      </c>
      <c r="G345" s="2">
        <f t="shared" ref="G345:G408" si="30">E345+F345</f>
        <v>0</v>
      </c>
    </row>
    <row r="346" spans="2:7">
      <c r="B346" s="2">
        <f t="shared" si="28"/>
        <v>313</v>
      </c>
      <c r="C346" s="2">
        <f>([1]!Z_(11,C345,$E$26)*8.314*$E$26/(4*$E$27)*G345+C345*10^5)/10 ^5</f>
        <v>3.9999999999999956</v>
      </c>
      <c r="D346" s="2">
        <f t="shared" si="26"/>
        <v>0</v>
      </c>
      <c r="E346" s="2">
        <f t="shared" si="27"/>
        <v>0</v>
      </c>
      <c r="F346" s="2">
        <f t="shared" si="29"/>
        <v>0</v>
      </c>
      <c r="G346" s="2">
        <f t="shared" si="30"/>
        <v>0</v>
      </c>
    </row>
    <row r="347" spans="2:7">
      <c r="B347" s="2">
        <f t="shared" si="28"/>
        <v>314</v>
      </c>
      <c r="C347" s="2">
        <f>([1]!Z_(11,C346,$E$26)*8.314*$E$26/(4*$E$27)*G346+C346*10^5)/10 ^5</f>
        <v>3.9999999999999956</v>
      </c>
      <c r="D347" s="2">
        <f t="shared" si="26"/>
        <v>0</v>
      </c>
      <c r="E347" s="2">
        <f t="shared" si="27"/>
        <v>0</v>
      </c>
      <c r="F347" s="2">
        <f t="shared" si="29"/>
        <v>0</v>
      </c>
      <c r="G347" s="2">
        <f t="shared" si="30"/>
        <v>0</v>
      </c>
    </row>
    <row r="348" spans="2:7">
      <c r="B348" s="2">
        <f t="shared" si="28"/>
        <v>315</v>
      </c>
      <c r="C348" s="2">
        <f>([1]!Z_(11,C347,$E$26)*8.314*$E$26/(4*$E$27)*G347+C347*10^5)/10 ^5</f>
        <v>3.9999999999999956</v>
      </c>
      <c r="D348" s="2">
        <f t="shared" si="26"/>
        <v>0</v>
      </c>
      <c r="E348" s="2">
        <f t="shared" si="27"/>
        <v>0</v>
      </c>
      <c r="F348" s="2">
        <f t="shared" si="29"/>
        <v>0</v>
      </c>
      <c r="G348" s="2">
        <f t="shared" si="30"/>
        <v>0</v>
      </c>
    </row>
    <row r="349" spans="2:7">
      <c r="B349" s="2">
        <f t="shared" si="28"/>
        <v>316</v>
      </c>
      <c r="C349" s="2">
        <f>([1]!Z_(11,C348,$E$26)*8.314*$E$26/(4*$E$27)*G348+C348*10^5)/10 ^5</f>
        <v>3.9999999999999956</v>
      </c>
      <c r="D349" s="2">
        <f t="shared" si="26"/>
        <v>0</v>
      </c>
      <c r="E349" s="2">
        <f t="shared" si="27"/>
        <v>0</v>
      </c>
      <c r="F349" s="2">
        <f t="shared" si="29"/>
        <v>0</v>
      </c>
      <c r="G349" s="2">
        <f t="shared" si="30"/>
        <v>0</v>
      </c>
    </row>
    <row r="350" spans="2:7">
      <c r="B350" s="2">
        <f t="shared" si="28"/>
        <v>317</v>
      </c>
      <c r="C350" s="2">
        <f>([1]!Z_(11,C349,$E$26)*8.314*$E$26/(4*$E$27)*G349+C349*10^5)/10 ^5</f>
        <v>3.9999999999999956</v>
      </c>
      <c r="D350" s="2">
        <f t="shared" si="26"/>
        <v>0</v>
      </c>
      <c r="E350" s="2">
        <f t="shared" si="27"/>
        <v>0</v>
      </c>
      <c r="F350" s="2">
        <f t="shared" si="29"/>
        <v>0</v>
      </c>
      <c r="G350" s="2">
        <f t="shared" si="30"/>
        <v>0</v>
      </c>
    </row>
    <row r="351" spans="2:7">
      <c r="B351" s="2">
        <f t="shared" si="28"/>
        <v>318</v>
      </c>
      <c r="C351" s="2">
        <f>([1]!Z_(11,C350,$E$26)*8.314*$E$26/(4*$E$27)*G350+C350*10^5)/10 ^5</f>
        <v>3.9999999999999956</v>
      </c>
      <c r="D351" s="2">
        <f t="shared" si="26"/>
        <v>0</v>
      </c>
      <c r="E351" s="2">
        <f t="shared" si="27"/>
        <v>0</v>
      </c>
      <c r="F351" s="2">
        <f t="shared" si="29"/>
        <v>0</v>
      </c>
      <c r="G351" s="2">
        <f t="shared" si="30"/>
        <v>0</v>
      </c>
    </row>
    <row r="352" spans="2:7">
      <c r="B352" s="2">
        <f t="shared" si="28"/>
        <v>319</v>
      </c>
      <c r="C352" s="2">
        <f>([1]!Z_(11,C351,$E$26)*8.314*$E$26/(4*$E$27)*G351+C351*10^5)/10 ^5</f>
        <v>3.9999999999999956</v>
      </c>
      <c r="D352" s="2">
        <f t="shared" si="26"/>
        <v>0</v>
      </c>
      <c r="E352" s="2">
        <f t="shared" si="27"/>
        <v>0</v>
      </c>
      <c r="F352" s="2">
        <f t="shared" si="29"/>
        <v>0</v>
      </c>
      <c r="G352" s="2">
        <f t="shared" si="30"/>
        <v>0</v>
      </c>
    </row>
    <row r="353" spans="2:7">
      <c r="B353" s="2">
        <f t="shared" si="28"/>
        <v>320</v>
      </c>
      <c r="C353" s="2">
        <f>([1]!Z_(11,C352,$E$26)*8.314*$E$26/(4*$E$27)*G352+C352*10^5)/10 ^5</f>
        <v>3.9999999999999956</v>
      </c>
      <c r="D353" s="2">
        <f t="shared" si="26"/>
        <v>0</v>
      </c>
      <c r="E353" s="2">
        <f t="shared" si="27"/>
        <v>0</v>
      </c>
      <c r="F353" s="2">
        <f t="shared" si="29"/>
        <v>0</v>
      </c>
      <c r="G353" s="2">
        <f t="shared" si="30"/>
        <v>0</v>
      </c>
    </row>
    <row r="354" spans="2:7">
      <c r="B354" s="2">
        <f t="shared" si="28"/>
        <v>321</v>
      </c>
      <c r="C354" s="2">
        <f>([1]!Z_(11,C353,$E$26)*8.314*$E$26/(4*$E$27)*G353+C353*10^5)/10 ^5</f>
        <v>3.9999999999999956</v>
      </c>
      <c r="D354" s="2">
        <f t="shared" si="26"/>
        <v>0</v>
      </c>
      <c r="E354" s="2">
        <f t="shared" si="27"/>
        <v>0</v>
      </c>
      <c r="F354" s="2">
        <f t="shared" si="29"/>
        <v>0</v>
      </c>
      <c r="G354" s="2">
        <f t="shared" si="30"/>
        <v>0</v>
      </c>
    </row>
    <row r="355" spans="2:7">
      <c r="B355" s="2">
        <f t="shared" si="28"/>
        <v>322</v>
      </c>
      <c r="C355" s="2">
        <f>([1]!Z_(11,C354,$E$26)*8.314*$E$26/(4*$E$27)*G354+C354*10^5)/10 ^5</f>
        <v>3.9999999999999956</v>
      </c>
      <c r="D355" s="2">
        <f t="shared" si="26"/>
        <v>0</v>
      </c>
      <c r="E355" s="2">
        <f t="shared" si="27"/>
        <v>0</v>
      </c>
      <c r="F355" s="2">
        <f t="shared" si="29"/>
        <v>0</v>
      </c>
      <c r="G355" s="2">
        <f t="shared" si="30"/>
        <v>0</v>
      </c>
    </row>
    <row r="356" spans="2:7">
      <c r="B356" s="2">
        <f t="shared" si="28"/>
        <v>323</v>
      </c>
      <c r="C356" s="2">
        <f>([1]!Z_(11,C355,$E$26)*8.314*$E$26/(4*$E$27)*G355+C355*10^5)/10 ^5</f>
        <v>3.9999999999999956</v>
      </c>
      <c r="D356" s="2">
        <f t="shared" ref="D356:D419" si="31">$G$24-C356</f>
        <v>0</v>
      </c>
      <c r="E356" s="2">
        <f t="shared" ref="E356:E419" si="32">$J$24*D356</f>
        <v>0</v>
      </c>
      <c r="F356" s="2">
        <f t="shared" si="29"/>
        <v>0</v>
      </c>
      <c r="G356" s="2">
        <f t="shared" si="30"/>
        <v>0</v>
      </c>
    </row>
    <row r="357" spans="2:7">
      <c r="B357" s="2">
        <f t="shared" si="28"/>
        <v>324</v>
      </c>
      <c r="C357" s="2">
        <f>([1]!Z_(11,C356,$E$26)*8.314*$E$26/(4*$E$27)*G356+C356*10^5)/10 ^5</f>
        <v>3.9999999999999956</v>
      </c>
      <c r="D357" s="2">
        <f t="shared" si="31"/>
        <v>0</v>
      </c>
      <c r="E357" s="2">
        <f t="shared" si="32"/>
        <v>0</v>
      </c>
      <c r="F357" s="2">
        <f t="shared" si="29"/>
        <v>0</v>
      </c>
      <c r="G357" s="2">
        <f t="shared" si="30"/>
        <v>0</v>
      </c>
    </row>
    <row r="358" spans="2:7">
      <c r="B358" s="2">
        <f t="shared" si="28"/>
        <v>325</v>
      </c>
      <c r="C358" s="2">
        <f>([1]!Z_(11,C357,$E$26)*8.314*$E$26/(4*$E$27)*G357+C357*10^5)/10 ^5</f>
        <v>3.9999999999999956</v>
      </c>
      <c r="D358" s="2">
        <f t="shared" si="31"/>
        <v>0</v>
      </c>
      <c r="E358" s="2">
        <f t="shared" si="32"/>
        <v>0</v>
      </c>
      <c r="F358" s="2">
        <f t="shared" si="29"/>
        <v>0</v>
      </c>
      <c r="G358" s="2">
        <f t="shared" si="30"/>
        <v>0</v>
      </c>
    </row>
    <row r="359" spans="2:7">
      <c r="B359" s="2">
        <f t="shared" si="28"/>
        <v>326</v>
      </c>
      <c r="C359" s="2">
        <f>([1]!Z_(11,C358,$E$26)*8.314*$E$26/(4*$E$27)*G358+C358*10^5)/10 ^5</f>
        <v>3.9999999999999956</v>
      </c>
      <c r="D359" s="2">
        <f t="shared" si="31"/>
        <v>0</v>
      </c>
      <c r="E359" s="2">
        <f t="shared" si="32"/>
        <v>0</v>
      </c>
      <c r="F359" s="2">
        <f t="shared" si="29"/>
        <v>0</v>
      </c>
      <c r="G359" s="2">
        <f t="shared" si="30"/>
        <v>0</v>
      </c>
    </row>
    <row r="360" spans="2:7">
      <c r="B360" s="2">
        <f t="shared" si="28"/>
        <v>327</v>
      </c>
      <c r="C360" s="2">
        <f>([1]!Z_(11,C359,$E$26)*8.314*$E$26/(4*$E$27)*G359+C359*10^5)/10 ^5</f>
        <v>3.9999999999999956</v>
      </c>
      <c r="D360" s="2">
        <f t="shared" si="31"/>
        <v>0</v>
      </c>
      <c r="E360" s="2">
        <f t="shared" si="32"/>
        <v>0</v>
      </c>
      <c r="F360" s="2">
        <f t="shared" si="29"/>
        <v>0</v>
      </c>
      <c r="G360" s="2">
        <f t="shared" si="30"/>
        <v>0</v>
      </c>
    </row>
    <row r="361" spans="2:7">
      <c r="B361" s="2">
        <f t="shared" si="28"/>
        <v>328</v>
      </c>
      <c r="C361" s="2">
        <f>([1]!Z_(11,C360,$E$26)*8.314*$E$26/(4*$E$27)*G360+C360*10^5)/10 ^5</f>
        <v>3.9999999999999956</v>
      </c>
      <c r="D361" s="2">
        <f t="shared" si="31"/>
        <v>0</v>
      </c>
      <c r="E361" s="2">
        <f t="shared" si="32"/>
        <v>0</v>
      </c>
      <c r="F361" s="2">
        <f t="shared" si="29"/>
        <v>0</v>
      </c>
      <c r="G361" s="2">
        <f t="shared" si="30"/>
        <v>0</v>
      </c>
    </row>
    <row r="362" spans="2:7">
      <c r="B362" s="2">
        <f t="shared" si="28"/>
        <v>329</v>
      </c>
      <c r="C362" s="2">
        <f>([1]!Z_(11,C361,$E$26)*8.314*$E$26/(4*$E$27)*G361+C361*10^5)/10 ^5</f>
        <v>3.9999999999999956</v>
      </c>
      <c r="D362" s="2">
        <f t="shared" si="31"/>
        <v>0</v>
      </c>
      <c r="E362" s="2">
        <f t="shared" si="32"/>
        <v>0</v>
      </c>
      <c r="F362" s="2">
        <f t="shared" si="29"/>
        <v>0</v>
      </c>
      <c r="G362" s="2">
        <f t="shared" si="30"/>
        <v>0</v>
      </c>
    </row>
    <row r="363" spans="2:7">
      <c r="B363" s="2">
        <f t="shared" si="28"/>
        <v>330</v>
      </c>
      <c r="C363" s="2">
        <f>([1]!Z_(11,C362,$E$26)*8.314*$E$26/(4*$E$27)*G362+C362*10^5)/10 ^5</f>
        <v>3.9999999999999956</v>
      </c>
      <c r="D363" s="2">
        <f t="shared" si="31"/>
        <v>0</v>
      </c>
      <c r="E363" s="2">
        <f t="shared" si="32"/>
        <v>0</v>
      </c>
      <c r="F363" s="2">
        <f t="shared" si="29"/>
        <v>0</v>
      </c>
      <c r="G363" s="2">
        <f t="shared" si="30"/>
        <v>0</v>
      </c>
    </row>
    <row r="364" spans="2:7">
      <c r="B364" s="2">
        <f t="shared" si="28"/>
        <v>331</v>
      </c>
      <c r="C364" s="2">
        <f>([1]!Z_(11,C363,$E$26)*8.314*$E$26/(4*$E$27)*G363+C363*10^5)/10 ^5</f>
        <v>3.9999999999999956</v>
      </c>
      <c r="D364" s="2">
        <f t="shared" si="31"/>
        <v>0</v>
      </c>
      <c r="E364" s="2">
        <f t="shared" si="32"/>
        <v>0</v>
      </c>
      <c r="F364" s="2">
        <f t="shared" si="29"/>
        <v>0</v>
      </c>
      <c r="G364" s="2">
        <f t="shared" si="30"/>
        <v>0</v>
      </c>
    </row>
    <row r="365" spans="2:7">
      <c r="B365" s="2">
        <f t="shared" si="28"/>
        <v>332</v>
      </c>
      <c r="C365" s="2">
        <f>([1]!Z_(11,C364,$E$26)*8.314*$E$26/(4*$E$27)*G364+C364*10^5)/10 ^5</f>
        <v>3.9999999999999956</v>
      </c>
      <c r="D365" s="2">
        <f t="shared" si="31"/>
        <v>0</v>
      </c>
      <c r="E365" s="2">
        <f t="shared" si="32"/>
        <v>0</v>
      </c>
      <c r="F365" s="2">
        <f t="shared" si="29"/>
        <v>0</v>
      </c>
      <c r="G365" s="2">
        <f t="shared" si="30"/>
        <v>0</v>
      </c>
    </row>
    <row r="366" spans="2:7">
      <c r="B366" s="2">
        <f t="shared" si="28"/>
        <v>333</v>
      </c>
      <c r="C366" s="2">
        <f>([1]!Z_(11,C365,$E$26)*8.314*$E$26/(4*$E$27)*G365+C365*10^5)/10 ^5</f>
        <v>3.9999999999999956</v>
      </c>
      <c r="D366" s="2">
        <f t="shared" si="31"/>
        <v>0</v>
      </c>
      <c r="E366" s="2">
        <f t="shared" si="32"/>
        <v>0</v>
      </c>
      <c r="F366" s="2">
        <f t="shared" si="29"/>
        <v>0</v>
      </c>
      <c r="G366" s="2">
        <f t="shared" si="30"/>
        <v>0</v>
      </c>
    </row>
    <row r="367" spans="2:7">
      <c r="B367" s="2">
        <f t="shared" si="28"/>
        <v>334</v>
      </c>
      <c r="C367" s="2">
        <f>([1]!Z_(11,C366,$E$26)*8.314*$E$26/(4*$E$27)*G366+C366*10^5)/10 ^5</f>
        <v>3.9999999999999956</v>
      </c>
      <c r="D367" s="2">
        <f t="shared" si="31"/>
        <v>0</v>
      </c>
      <c r="E367" s="2">
        <f t="shared" si="32"/>
        <v>0</v>
      </c>
      <c r="F367" s="2">
        <f t="shared" si="29"/>
        <v>0</v>
      </c>
      <c r="G367" s="2">
        <f t="shared" si="30"/>
        <v>0</v>
      </c>
    </row>
    <row r="368" spans="2:7">
      <c r="B368" s="2">
        <f t="shared" si="28"/>
        <v>335</v>
      </c>
      <c r="C368" s="2">
        <f>([1]!Z_(11,C367,$E$26)*8.314*$E$26/(4*$E$27)*G367+C367*10^5)/10 ^5</f>
        <v>3.9999999999999956</v>
      </c>
      <c r="D368" s="2">
        <f t="shared" si="31"/>
        <v>0</v>
      </c>
      <c r="E368" s="2">
        <f t="shared" si="32"/>
        <v>0</v>
      </c>
      <c r="F368" s="2">
        <f t="shared" si="29"/>
        <v>0</v>
      </c>
      <c r="G368" s="2">
        <f t="shared" si="30"/>
        <v>0</v>
      </c>
    </row>
    <row r="369" spans="2:7">
      <c r="B369" s="2">
        <f t="shared" si="28"/>
        <v>336</v>
      </c>
      <c r="C369" s="2">
        <f>([1]!Z_(11,C368,$E$26)*8.314*$E$26/(4*$E$27)*G368+C368*10^5)/10 ^5</f>
        <v>3.9999999999999956</v>
      </c>
      <c r="D369" s="2">
        <f t="shared" si="31"/>
        <v>0</v>
      </c>
      <c r="E369" s="2">
        <f t="shared" si="32"/>
        <v>0</v>
      </c>
      <c r="F369" s="2">
        <f t="shared" si="29"/>
        <v>0</v>
      </c>
      <c r="G369" s="2">
        <f t="shared" si="30"/>
        <v>0</v>
      </c>
    </row>
    <row r="370" spans="2:7">
      <c r="B370" s="2">
        <f t="shared" si="28"/>
        <v>337</v>
      </c>
      <c r="C370" s="2">
        <f>([1]!Z_(11,C369,$E$26)*8.314*$E$26/(4*$E$27)*G369+C369*10^5)/10 ^5</f>
        <v>3.9999999999999956</v>
      </c>
      <c r="D370" s="2">
        <f t="shared" si="31"/>
        <v>0</v>
      </c>
      <c r="E370" s="2">
        <f t="shared" si="32"/>
        <v>0</v>
      </c>
      <c r="F370" s="2">
        <f t="shared" si="29"/>
        <v>0</v>
      </c>
      <c r="G370" s="2">
        <f t="shared" si="30"/>
        <v>0</v>
      </c>
    </row>
    <row r="371" spans="2:7">
      <c r="B371" s="2">
        <f t="shared" si="28"/>
        <v>338</v>
      </c>
      <c r="C371" s="2">
        <f>([1]!Z_(11,C370,$E$26)*8.314*$E$26/(4*$E$27)*G370+C370*10^5)/10 ^5</f>
        <v>3.9999999999999956</v>
      </c>
      <c r="D371" s="2">
        <f t="shared" si="31"/>
        <v>0</v>
      </c>
      <c r="E371" s="2">
        <f t="shared" si="32"/>
        <v>0</v>
      </c>
      <c r="F371" s="2">
        <f t="shared" si="29"/>
        <v>0</v>
      </c>
      <c r="G371" s="2">
        <f t="shared" si="30"/>
        <v>0</v>
      </c>
    </row>
    <row r="372" spans="2:7">
      <c r="B372" s="2">
        <f t="shared" si="28"/>
        <v>339</v>
      </c>
      <c r="C372" s="2">
        <f>([1]!Z_(11,C371,$E$26)*8.314*$E$26/(4*$E$27)*G371+C371*10^5)/10 ^5</f>
        <v>3.9999999999999956</v>
      </c>
      <c r="D372" s="2">
        <f t="shared" si="31"/>
        <v>0</v>
      </c>
      <c r="E372" s="2">
        <f t="shared" si="32"/>
        <v>0</v>
      </c>
      <c r="F372" s="2">
        <f t="shared" si="29"/>
        <v>0</v>
      </c>
      <c r="G372" s="2">
        <f t="shared" si="30"/>
        <v>0</v>
      </c>
    </row>
    <row r="373" spans="2:7">
      <c r="B373" s="2">
        <f t="shared" si="28"/>
        <v>340</v>
      </c>
      <c r="C373" s="2">
        <f>([1]!Z_(11,C372,$E$26)*8.314*$E$26/(4*$E$27)*G372+C372*10^5)/10 ^5</f>
        <v>3.9999999999999956</v>
      </c>
      <c r="D373" s="2">
        <f t="shared" si="31"/>
        <v>0</v>
      </c>
      <c r="E373" s="2">
        <f t="shared" si="32"/>
        <v>0</v>
      </c>
      <c r="F373" s="2">
        <f t="shared" si="29"/>
        <v>0</v>
      </c>
      <c r="G373" s="2">
        <f t="shared" si="30"/>
        <v>0</v>
      </c>
    </row>
    <row r="374" spans="2:7">
      <c r="B374" s="2">
        <f t="shared" si="28"/>
        <v>341</v>
      </c>
      <c r="C374" s="2">
        <f>([1]!Z_(11,C373,$E$26)*8.314*$E$26/(4*$E$27)*G373+C373*10^5)/10 ^5</f>
        <v>3.9999999999999956</v>
      </c>
      <c r="D374" s="2">
        <f t="shared" si="31"/>
        <v>0</v>
      </c>
      <c r="E374" s="2">
        <f t="shared" si="32"/>
        <v>0</v>
      </c>
      <c r="F374" s="2">
        <f t="shared" si="29"/>
        <v>0</v>
      </c>
      <c r="G374" s="2">
        <f t="shared" si="30"/>
        <v>0</v>
      </c>
    </row>
    <row r="375" spans="2:7">
      <c r="B375" s="2">
        <f t="shared" si="28"/>
        <v>342</v>
      </c>
      <c r="C375" s="2">
        <f>([1]!Z_(11,C374,$E$26)*8.314*$E$26/(4*$E$27)*G374+C374*10^5)/10 ^5</f>
        <v>3.9999999999999956</v>
      </c>
      <c r="D375" s="2">
        <f t="shared" si="31"/>
        <v>0</v>
      </c>
      <c r="E375" s="2">
        <f t="shared" si="32"/>
        <v>0</v>
      </c>
      <c r="F375" s="2">
        <f t="shared" si="29"/>
        <v>0</v>
      </c>
      <c r="G375" s="2">
        <f t="shared" si="30"/>
        <v>0</v>
      </c>
    </row>
    <row r="376" spans="2:7">
      <c r="B376" s="2">
        <f t="shared" si="28"/>
        <v>343</v>
      </c>
      <c r="C376" s="2">
        <f>([1]!Z_(11,C375,$E$26)*8.314*$E$26/(4*$E$27)*G375+C375*10^5)/10 ^5</f>
        <v>3.9999999999999956</v>
      </c>
      <c r="D376" s="2">
        <f t="shared" si="31"/>
        <v>0</v>
      </c>
      <c r="E376" s="2">
        <f t="shared" si="32"/>
        <v>0</v>
      </c>
      <c r="F376" s="2">
        <f t="shared" si="29"/>
        <v>0</v>
      </c>
      <c r="G376" s="2">
        <f t="shared" si="30"/>
        <v>0</v>
      </c>
    </row>
    <row r="377" spans="2:7">
      <c r="B377" s="2">
        <f t="shared" si="28"/>
        <v>344</v>
      </c>
      <c r="C377" s="2">
        <f>([1]!Z_(11,C376,$E$26)*8.314*$E$26/(4*$E$27)*G376+C376*10^5)/10 ^5</f>
        <v>3.9999999999999956</v>
      </c>
      <c r="D377" s="2">
        <f t="shared" si="31"/>
        <v>0</v>
      </c>
      <c r="E377" s="2">
        <f t="shared" si="32"/>
        <v>0</v>
      </c>
      <c r="F377" s="2">
        <f t="shared" si="29"/>
        <v>0</v>
      </c>
      <c r="G377" s="2">
        <f t="shared" si="30"/>
        <v>0</v>
      </c>
    </row>
    <row r="378" spans="2:7">
      <c r="B378" s="2">
        <f t="shared" si="28"/>
        <v>345</v>
      </c>
      <c r="C378" s="2">
        <f>([1]!Z_(11,C377,$E$26)*8.314*$E$26/(4*$E$27)*G377+C377*10^5)/10 ^5</f>
        <v>3.9999999999999956</v>
      </c>
      <c r="D378" s="2">
        <f t="shared" si="31"/>
        <v>0</v>
      </c>
      <c r="E378" s="2">
        <f t="shared" si="32"/>
        <v>0</v>
      </c>
      <c r="F378" s="2">
        <f t="shared" si="29"/>
        <v>0</v>
      </c>
      <c r="G378" s="2">
        <f t="shared" si="30"/>
        <v>0</v>
      </c>
    </row>
    <row r="379" spans="2:7">
      <c r="B379" s="2">
        <f t="shared" si="28"/>
        <v>346</v>
      </c>
      <c r="C379" s="2">
        <f>([1]!Z_(11,C378,$E$26)*8.314*$E$26/(4*$E$27)*G378+C378*10^5)/10 ^5</f>
        <v>3.9999999999999956</v>
      </c>
      <c r="D379" s="2">
        <f t="shared" si="31"/>
        <v>0</v>
      </c>
      <c r="E379" s="2">
        <f t="shared" si="32"/>
        <v>0</v>
      </c>
      <c r="F379" s="2">
        <f t="shared" si="29"/>
        <v>0</v>
      </c>
      <c r="G379" s="2">
        <f t="shared" si="30"/>
        <v>0</v>
      </c>
    </row>
    <row r="380" spans="2:7">
      <c r="B380" s="2">
        <f t="shared" si="28"/>
        <v>347</v>
      </c>
      <c r="C380" s="2">
        <f>([1]!Z_(11,C379,$E$26)*8.314*$E$26/(4*$E$27)*G379+C379*10^5)/10 ^5</f>
        <v>3.9999999999999956</v>
      </c>
      <c r="D380" s="2">
        <f t="shared" si="31"/>
        <v>0</v>
      </c>
      <c r="E380" s="2">
        <f t="shared" si="32"/>
        <v>0</v>
      </c>
      <c r="F380" s="2">
        <f t="shared" si="29"/>
        <v>0</v>
      </c>
      <c r="G380" s="2">
        <f t="shared" si="30"/>
        <v>0</v>
      </c>
    </row>
    <row r="381" spans="2:7">
      <c r="B381" s="2">
        <f t="shared" si="28"/>
        <v>348</v>
      </c>
      <c r="C381" s="2">
        <f>([1]!Z_(11,C380,$E$26)*8.314*$E$26/(4*$E$27)*G380+C380*10^5)/10 ^5</f>
        <v>3.9999999999999956</v>
      </c>
      <c r="D381" s="2">
        <f t="shared" si="31"/>
        <v>0</v>
      </c>
      <c r="E381" s="2">
        <f t="shared" si="32"/>
        <v>0</v>
      </c>
      <c r="F381" s="2">
        <f t="shared" si="29"/>
        <v>0</v>
      </c>
      <c r="G381" s="2">
        <f t="shared" si="30"/>
        <v>0</v>
      </c>
    </row>
    <row r="382" spans="2:7">
      <c r="B382" s="2">
        <f t="shared" si="28"/>
        <v>349</v>
      </c>
      <c r="C382" s="2">
        <f>([1]!Z_(11,C381,$E$26)*8.314*$E$26/(4*$E$27)*G381+C381*10^5)/10 ^5</f>
        <v>3.9999999999999956</v>
      </c>
      <c r="D382" s="2">
        <f t="shared" si="31"/>
        <v>0</v>
      </c>
      <c r="E382" s="2">
        <f t="shared" si="32"/>
        <v>0</v>
      </c>
      <c r="F382" s="2">
        <f t="shared" si="29"/>
        <v>0</v>
      </c>
      <c r="G382" s="2">
        <f t="shared" si="30"/>
        <v>0</v>
      </c>
    </row>
    <row r="383" spans="2:7">
      <c r="B383" s="2">
        <f t="shared" si="28"/>
        <v>350</v>
      </c>
      <c r="C383" s="2">
        <f>([1]!Z_(11,C382,$E$26)*8.314*$E$26/(4*$E$27)*G382+C382*10^5)/10 ^5</f>
        <v>3.9999999999999956</v>
      </c>
      <c r="D383" s="2">
        <f t="shared" si="31"/>
        <v>0</v>
      </c>
      <c r="E383" s="2">
        <f t="shared" si="32"/>
        <v>0</v>
      </c>
      <c r="F383" s="2">
        <f t="shared" si="29"/>
        <v>0</v>
      </c>
      <c r="G383" s="2">
        <f t="shared" si="30"/>
        <v>0</v>
      </c>
    </row>
    <row r="384" spans="2:7">
      <c r="B384" s="2">
        <f t="shared" si="28"/>
        <v>351</v>
      </c>
      <c r="C384" s="2">
        <f>([1]!Z_(11,C383,$E$26)*8.314*$E$26/(4*$E$27)*G383+C383*10^5)/10 ^5</f>
        <v>3.9999999999999956</v>
      </c>
      <c r="D384" s="2">
        <f t="shared" si="31"/>
        <v>0</v>
      </c>
      <c r="E384" s="2">
        <f t="shared" si="32"/>
        <v>0</v>
      </c>
      <c r="F384" s="2">
        <f t="shared" si="29"/>
        <v>0</v>
      </c>
      <c r="G384" s="2">
        <f t="shared" si="30"/>
        <v>0</v>
      </c>
    </row>
    <row r="385" spans="2:7">
      <c r="B385" s="2">
        <f t="shared" si="28"/>
        <v>352</v>
      </c>
      <c r="C385" s="2">
        <f>([1]!Z_(11,C384,$E$26)*8.314*$E$26/(4*$E$27)*G384+C384*10^5)/10 ^5</f>
        <v>3.9999999999999956</v>
      </c>
      <c r="D385" s="2">
        <f t="shared" si="31"/>
        <v>0</v>
      </c>
      <c r="E385" s="2">
        <f t="shared" si="32"/>
        <v>0</v>
      </c>
      <c r="F385" s="2">
        <f t="shared" si="29"/>
        <v>0</v>
      </c>
      <c r="G385" s="2">
        <f t="shared" si="30"/>
        <v>0</v>
      </c>
    </row>
    <row r="386" spans="2:7">
      <c r="B386" s="2">
        <f t="shared" si="28"/>
        <v>353</v>
      </c>
      <c r="C386" s="2">
        <f>([1]!Z_(11,C385,$E$26)*8.314*$E$26/(4*$E$27)*G385+C385*10^5)/10 ^5</f>
        <v>3.9999999999999956</v>
      </c>
      <c r="D386" s="2">
        <f t="shared" si="31"/>
        <v>0</v>
      </c>
      <c r="E386" s="2">
        <f t="shared" si="32"/>
        <v>0</v>
      </c>
      <c r="F386" s="2">
        <f t="shared" si="29"/>
        <v>0</v>
      </c>
      <c r="G386" s="2">
        <f t="shared" si="30"/>
        <v>0</v>
      </c>
    </row>
    <row r="387" spans="2:7">
      <c r="B387" s="2">
        <f t="shared" si="28"/>
        <v>354</v>
      </c>
      <c r="C387" s="2">
        <f>([1]!Z_(11,C386,$E$26)*8.314*$E$26/(4*$E$27)*G386+C386*10^5)/10 ^5</f>
        <v>3.9999999999999956</v>
      </c>
      <c r="D387" s="2">
        <f t="shared" si="31"/>
        <v>0</v>
      </c>
      <c r="E387" s="2">
        <f t="shared" si="32"/>
        <v>0</v>
      </c>
      <c r="F387" s="2">
        <f t="shared" si="29"/>
        <v>0</v>
      </c>
      <c r="G387" s="2">
        <f t="shared" si="30"/>
        <v>0</v>
      </c>
    </row>
    <row r="388" spans="2:7">
      <c r="B388" s="2">
        <f t="shared" si="28"/>
        <v>355</v>
      </c>
      <c r="C388" s="2">
        <f>([1]!Z_(11,C387,$E$26)*8.314*$E$26/(4*$E$27)*G387+C387*10^5)/10 ^5</f>
        <v>3.9999999999999956</v>
      </c>
      <c r="D388" s="2">
        <f t="shared" si="31"/>
        <v>0</v>
      </c>
      <c r="E388" s="2">
        <f t="shared" si="32"/>
        <v>0</v>
      </c>
      <c r="F388" s="2">
        <f t="shared" si="29"/>
        <v>0</v>
      </c>
      <c r="G388" s="2">
        <f t="shared" si="30"/>
        <v>0</v>
      </c>
    </row>
    <row r="389" spans="2:7">
      <c r="B389" s="2">
        <f t="shared" si="28"/>
        <v>356</v>
      </c>
      <c r="C389" s="2">
        <f>([1]!Z_(11,C388,$E$26)*8.314*$E$26/(4*$E$27)*G388+C388*10^5)/10 ^5</f>
        <v>3.9999999999999956</v>
      </c>
      <c r="D389" s="2">
        <f t="shared" si="31"/>
        <v>0</v>
      </c>
      <c r="E389" s="2">
        <f t="shared" si="32"/>
        <v>0</v>
      </c>
      <c r="F389" s="2">
        <f t="shared" si="29"/>
        <v>0</v>
      </c>
      <c r="G389" s="2">
        <f t="shared" si="30"/>
        <v>0</v>
      </c>
    </row>
    <row r="390" spans="2:7">
      <c r="B390" s="2">
        <f t="shared" si="28"/>
        <v>357</v>
      </c>
      <c r="C390" s="2">
        <f>([1]!Z_(11,C389,$E$26)*8.314*$E$26/(4*$E$27)*G389+C389*10^5)/10 ^5</f>
        <v>3.9999999999999956</v>
      </c>
      <c r="D390" s="2">
        <f t="shared" si="31"/>
        <v>0</v>
      </c>
      <c r="E390" s="2">
        <f t="shared" si="32"/>
        <v>0</v>
      </c>
      <c r="F390" s="2">
        <f t="shared" si="29"/>
        <v>0</v>
      </c>
      <c r="G390" s="2">
        <f t="shared" si="30"/>
        <v>0</v>
      </c>
    </row>
    <row r="391" spans="2:7">
      <c r="B391" s="2">
        <f t="shared" si="28"/>
        <v>358</v>
      </c>
      <c r="C391" s="2">
        <f>([1]!Z_(11,C390,$E$26)*8.314*$E$26/(4*$E$27)*G390+C390*10^5)/10 ^5</f>
        <v>3.9999999999999956</v>
      </c>
      <c r="D391" s="2">
        <f t="shared" si="31"/>
        <v>0</v>
      </c>
      <c r="E391" s="2">
        <f t="shared" si="32"/>
        <v>0</v>
      </c>
      <c r="F391" s="2">
        <f t="shared" si="29"/>
        <v>0</v>
      </c>
      <c r="G391" s="2">
        <f t="shared" si="30"/>
        <v>0</v>
      </c>
    </row>
    <row r="392" spans="2:7">
      <c r="B392" s="2">
        <f t="shared" si="28"/>
        <v>359</v>
      </c>
      <c r="C392" s="2">
        <f>([1]!Z_(11,C391,$E$26)*8.314*$E$26/(4*$E$27)*G391+C391*10^5)/10 ^5</f>
        <v>3.9999999999999956</v>
      </c>
      <c r="D392" s="2">
        <f t="shared" si="31"/>
        <v>0</v>
      </c>
      <c r="E392" s="2">
        <f t="shared" si="32"/>
        <v>0</v>
      </c>
      <c r="F392" s="2">
        <f t="shared" si="29"/>
        <v>0</v>
      </c>
      <c r="G392" s="2">
        <f t="shared" si="30"/>
        <v>0</v>
      </c>
    </row>
    <row r="393" spans="2:7">
      <c r="B393" s="2">
        <f t="shared" si="28"/>
        <v>360</v>
      </c>
      <c r="C393" s="2">
        <f>([1]!Z_(11,C392,$E$26)*8.314*$E$26/(4*$E$27)*G392+C392*10^5)/10 ^5</f>
        <v>3.9999999999999956</v>
      </c>
      <c r="D393" s="2">
        <f t="shared" si="31"/>
        <v>0</v>
      </c>
      <c r="E393" s="2">
        <f t="shared" si="32"/>
        <v>0</v>
      </c>
      <c r="F393" s="2">
        <f t="shared" si="29"/>
        <v>0</v>
      </c>
      <c r="G393" s="2">
        <f t="shared" si="30"/>
        <v>0</v>
      </c>
    </row>
    <row r="394" spans="2:7">
      <c r="B394" s="2">
        <f t="shared" si="28"/>
        <v>361</v>
      </c>
      <c r="C394" s="2">
        <f>([1]!Z_(11,C393,$E$26)*8.314*$E$26/(4*$E$27)*G393+C393*10^5)/10 ^5</f>
        <v>3.9999999999999956</v>
      </c>
      <c r="D394" s="2">
        <f t="shared" si="31"/>
        <v>0</v>
      </c>
      <c r="E394" s="2">
        <f t="shared" si="32"/>
        <v>0</v>
      </c>
      <c r="F394" s="2">
        <f t="shared" si="29"/>
        <v>0</v>
      </c>
      <c r="G394" s="2">
        <f t="shared" si="30"/>
        <v>0</v>
      </c>
    </row>
    <row r="395" spans="2:7">
      <c r="B395" s="2">
        <f t="shared" si="28"/>
        <v>362</v>
      </c>
      <c r="C395" s="2">
        <f>([1]!Z_(11,C394,$E$26)*8.314*$E$26/(4*$E$27)*G394+C394*10^5)/10 ^5</f>
        <v>3.9999999999999956</v>
      </c>
      <c r="D395" s="2">
        <f t="shared" si="31"/>
        <v>0</v>
      </c>
      <c r="E395" s="2">
        <f t="shared" si="32"/>
        <v>0</v>
      </c>
      <c r="F395" s="2">
        <f t="shared" si="29"/>
        <v>0</v>
      </c>
      <c r="G395" s="2">
        <f t="shared" si="30"/>
        <v>0</v>
      </c>
    </row>
    <row r="396" spans="2:7">
      <c r="B396" s="2">
        <f t="shared" si="28"/>
        <v>363</v>
      </c>
      <c r="C396" s="2">
        <f>([1]!Z_(11,C395,$E$26)*8.314*$E$26/(4*$E$27)*G395+C395*10^5)/10 ^5</f>
        <v>3.9999999999999956</v>
      </c>
      <c r="D396" s="2">
        <f t="shared" si="31"/>
        <v>0</v>
      </c>
      <c r="E396" s="2">
        <f t="shared" si="32"/>
        <v>0</v>
      </c>
      <c r="F396" s="2">
        <f t="shared" si="29"/>
        <v>0</v>
      </c>
      <c r="G396" s="2">
        <f t="shared" si="30"/>
        <v>0</v>
      </c>
    </row>
    <row r="397" spans="2:7">
      <c r="B397" s="2">
        <f t="shared" si="28"/>
        <v>364</v>
      </c>
      <c r="C397" s="2">
        <f>([1]!Z_(11,C396,$E$26)*8.314*$E$26/(4*$E$27)*G396+C396*10^5)/10 ^5</f>
        <v>3.9999999999999956</v>
      </c>
      <c r="D397" s="2">
        <f t="shared" si="31"/>
        <v>0</v>
      </c>
      <c r="E397" s="2">
        <f t="shared" si="32"/>
        <v>0</v>
      </c>
      <c r="F397" s="2">
        <f t="shared" si="29"/>
        <v>0</v>
      </c>
      <c r="G397" s="2">
        <f t="shared" si="30"/>
        <v>0</v>
      </c>
    </row>
    <row r="398" spans="2:7">
      <c r="B398" s="2">
        <f t="shared" si="28"/>
        <v>365</v>
      </c>
      <c r="C398" s="2">
        <f>([1]!Z_(11,C397,$E$26)*8.314*$E$26/(4*$E$27)*G397+C397*10^5)/10 ^5</f>
        <v>3.9999999999999956</v>
      </c>
      <c r="D398" s="2">
        <f t="shared" si="31"/>
        <v>0</v>
      </c>
      <c r="E398" s="2">
        <f t="shared" si="32"/>
        <v>0</v>
      </c>
      <c r="F398" s="2">
        <f t="shared" si="29"/>
        <v>0</v>
      </c>
      <c r="G398" s="2">
        <f t="shared" si="30"/>
        <v>0</v>
      </c>
    </row>
    <row r="399" spans="2:7">
      <c r="B399" s="2">
        <f t="shared" si="28"/>
        <v>366</v>
      </c>
      <c r="C399" s="2">
        <f>([1]!Z_(11,C398,$E$26)*8.314*$E$26/(4*$E$27)*G398+C398*10^5)/10 ^5</f>
        <v>3.9999999999999956</v>
      </c>
      <c r="D399" s="2">
        <f t="shared" si="31"/>
        <v>0</v>
      </c>
      <c r="E399" s="2">
        <f t="shared" si="32"/>
        <v>0</v>
      </c>
      <c r="F399" s="2">
        <f t="shared" si="29"/>
        <v>0</v>
      </c>
      <c r="G399" s="2">
        <f t="shared" si="30"/>
        <v>0</v>
      </c>
    </row>
    <row r="400" spans="2:7">
      <c r="B400" s="2">
        <f t="shared" si="28"/>
        <v>367</v>
      </c>
      <c r="C400" s="2">
        <f>([1]!Z_(11,C399,$E$26)*8.314*$E$26/(4*$E$27)*G399+C399*10^5)/10 ^5</f>
        <v>3.9999999999999956</v>
      </c>
      <c r="D400" s="2">
        <f t="shared" si="31"/>
        <v>0</v>
      </c>
      <c r="E400" s="2">
        <f t="shared" si="32"/>
        <v>0</v>
      </c>
      <c r="F400" s="2">
        <f t="shared" si="29"/>
        <v>0</v>
      </c>
      <c r="G400" s="2">
        <f t="shared" si="30"/>
        <v>0</v>
      </c>
    </row>
    <row r="401" spans="2:7">
      <c r="B401" s="2">
        <f t="shared" si="28"/>
        <v>368</v>
      </c>
      <c r="C401" s="2">
        <f>([1]!Z_(11,C400,$E$26)*8.314*$E$26/(4*$E$27)*G400+C400*10^5)/10 ^5</f>
        <v>3.9999999999999956</v>
      </c>
      <c r="D401" s="2">
        <f t="shared" si="31"/>
        <v>0</v>
      </c>
      <c r="E401" s="2">
        <f t="shared" si="32"/>
        <v>0</v>
      </c>
      <c r="F401" s="2">
        <f t="shared" si="29"/>
        <v>0</v>
      </c>
      <c r="G401" s="2">
        <f t="shared" si="30"/>
        <v>0</v>
      </c>
    </row>
    <row r="402" spans="2:7">
      <c r="B402" s="2">
        <f t="shared" si="28"/>
        <v>369</v>
      </c>
      <c r="C402" s="2">
        <f>([1]!Z_(11,C401,$E$26)*8.314*$E$26/(4*$E$27)*G401+C401*10^5)/10 ^5</f>
        <v>3.9999999999999956</v>
      </c>
      <c r="D402" s="2">
        <f t="shared" si="31"/>
        <v>0</v>
      </c>
      <c r="E402" s="2">
        <f t="shared" si="32"/>
        <v>0</v>
      </c>
      <c r="F402" s="2">
        <f t="shared" si="29"/>
        <v>0</v>
      </c>
      <c r="G402" s="2">
        <f t="shared" si="30"/>
        <v>0</v>
      </c>
    </row>
    <row r="403" spans="2:7">
      <c r="B403" s="2">
        <f t="shared" si="28"/>
        <v>370</v>
      </c>
      <c r="C403" s="2">
        <f>([1]!Z_(11,C402,$E$26)*8.314*$E$26/(4*$E$27)*G402+C402*10^5)/10 ^5</f>
        <v>3.9999999999999956</v>
      </c>
      <c r="D403" s="2">
        <f t="shared" si="31"/>
        <v>0</v>
      </c>
      <c r="E403" s="2">
        <f t="shared" si="32"/>
        <v>0</v>
      </c>
      <c r="F403" s="2">
        <f t="shared" si="29"/>
        <v>0</v>
      </c>
      <c r="G403" s="2">
        <f t="shared" si="30"/>
        <v>0</v>
      </c>
    </row>
    <row r="404" spans="2:7">
      <c r="B404" s="2">
        <f t="shared" si="28"/>
        <v>371</v>
      </c>
      <c r="C404" s="2">
        <f>([1]!Z_(11,C403,$E$26)*8.314*$E$26/(4*$E$27)*G403+C403*10^5)/10 ^5</f>
        <v>3.9999999999999956</v>
      </c>
      <c r="D404" s="2">
        <f t="shared" si="31"/>
        <v>0</v>
      </c>
      <c r="E404" s="2">
        <f t="shared" si="32"/>
        <v>0</v>
      </c>
      <c r="F404" s="2">
        <f t="shared" si="29"/>
        <v>0</v>
      </c>
      <c r="G404" s="2">
        <f t="shared" si="30"/>
        <v>0</v>
      </c>
    </row>
    <row r="405" spans="2:7">
      <c r="B405" s="2">
        <f t="shared" si="28"/>
        <v>372</v>
      </c>
      <c r="C405" s="2">
        <f>([1]!Z_(11,C404,$E$26)*8.314*$E$26/(4*$E$27)*G404+C404*10^5)/10 ^5</f>
        <v>3.9999999999999956</v>
      </c>
      <c r="D405" s="2">
        <f t="shared" si="31"/>
        <v>0</v>
      </c>
      <c r="E405" s="2">
        <f t="shared" si="32"/>
        <v>0</v>
      </c>
      <c r="F405" s="2">
        <f t="shared" si="29"/>
        <v>0</v>
      </c>
      <c r="G405" s="2">
        <f t="shared" si="30"/>
        <v>0</v>
      </c>
    </row>
    <row r="406" spans="2:7">
      <c r="B406" s="2">
        <f t="shared" si="28"/>
        <v>373</v>
      </c>
      <c r="C406" s="2">
        <f>([1]!Z_(11,C405,$E$26)*8.314*$E$26/(4*$E$27)*G405+C405*10^5)/10 ^5</f>
        <v>3.9999999999999956</v>
      </c>
      <c r="D406" s="2">
        <f t="shared" si="31"/>
        <v>0</v>
      </c>
      <c r="E406" s="2">
        <f t="shared" si="32"/>
        <v>0</v>
      </c>
      <c r="F406" s="2">
        <f t="shared" si="29"/>
        <v>0</v>
      </c>
      <c r="G406" s="2">
        <f t="shared" si="30"/>
        <v>0</v>
      </c>
    </row>
    <row r="407" spans="2:7">
      <c r="B407" s="2">
        <f t="shared" si="28"/>
        <v>374</v>
      </c>
      <c r="C407" s="2">
        <f>([1]!Z_(11,C406,$E$26)*8.314*$E$26/(4*$E$27)*G406+C406*10^5)/10 ^5</f>
        <v>3.9999999999999956</v>
      </c>
      <c r="D407" s="2">
        <f t="shared" si="31"/>
        <v>0</v>
      </c>
      <c r="E407" s="2">
        <f t="shared" si="32"/>
        <v>0</v>
      </c>
      <c r="F407" s="2">
        <f t="shared" si="29"/>
        <v>0</v>
      </c>
      <c r="G407" s="2">
        <f t="shared" si="30"/>
        <v>0</v>
      </c>
    </row>
    <row r="408" spans="2:7">
      <c r="B408" s="2">
        <f t="shared" si="28"/>
        <v>375</v>
      </c>
      <c r="C408" s="2">
        <f>([1]!Z_(11,C407,$E$26)*8.314*$E$26/(4*$E$27)*G407+C407*10^5)/10 ^5</f>
        <v>3.9999999999999956</v>
      </c>
      <c r="D408" s="2">
        <f t="shared" si="31"/>
        <v>0</v>
      </c>
      <c r="E408" s="2">
        <f t="shared" si="32"/>
        <v>0</v>
      </c>
      <c r="F408" s="2">
        <f t="shared" si="29"/>
        <v>0</v>
      </c>
      <c r="G408" s="2">
        <f t="shared" si="30"/>
        <v>0</v>
      </c>
    </row>
    <row r="409" spans="2:7">
      <c r="B409" s="2">
        <f t="shared" ref="B409:B465" si="33">B408+1</f>
        <v>376</v>
      </c>
      <c r="C409" s="2">
        <f>([1]!Z_(11,C408,$E$26)*8.314*$E$26/(4*$E$27)*G408+C408*10^5)/10 ^5</f>
        <v>3.9999999999999956</v>
      </c>
      <c r="D409" s="2">
        <f t="shared" si="31"/>
        <v>0</v>
      </c>
      <c r="E409" s="2">
        <f t="shared" si="32"/>
        <v>0</v>
      </c>
      <c r="F409" s="2">
        <f t="shared" ref="F409:F465" si="34">F408+$J$25*(B409-B408)*D409</f>
        <v>0</v>
      </c>
      <c r="G409" s="2">
        <f t="shared" ref="G409:G465" si="35">E409+F409</f>
        <v>0</v>
      </c>
    </row>
    <row r="410" spans="2:7">
      <c r="B410" s="2">
        <f t="shared" si="33"/>
        <v>377</v>
      </c>
      <c r="C410" s="2">
        <f>([1]!Z_(11,C409,$E$26)*8.314*$E$26/(4*$E$27)*G409+C409*10^5)/10 ^5</f>
        <v>3.9999999999999956</v>
      </c>
      <c r="D410" s="2">
        <f t="shared" si="31"/>
        <v>0</v>
      </c>
      <c r="E410" s="2">
        <f t="shared" si="32"/>
        <v>0</v>
      </c>
      <c r="F410" s="2">
        <f t="shared" si="34"/>
        <v>0</v>
      </c>
      <c r="G410" s="2">
        <f t="shared" si="35"/>
        <v>0</v>
      </c>
    </row>
    <row r="411" spans="2:7">
      <c r="B411" s="2">
        <f t="shared" si="33"/>
        <v>378</v>
      </c>
      <c r="C411" s="2">
        <f>([1]!Z_(11,C410,$E$26)*8.314*$E$26/(4*$E$27)*G410+C410*10^5)/10 ^5</f>
        <v>3.9999999999999956</v>
      </c>
      <c r="D411" s="2">
        <f t="shared" si="31"/>
        <v>0</v>
      </c>
      <c r="E411" s="2">
        <f t="shared" si="32"/>
        <v>0</v>
      </c>
      <c r="F411" s="2">
        <f t="shared" si="34"/>
        <v>0</v>
      </c>
      <c r="G411" s="2">
        <f t="shared" si="35"/>
        <v>0</v>
      </c>
    </row>
    <row r="412" spans="2:7">
      <c r="B412" s="2">
        <f t="shared" si="33"/>
        <v>379</v>
      </c>
      <c r="C412" s="2">
        <f>([1]!Z_(11,C411,$E$26)*8.314*$E$26/(4*$E$27)*G411+C411*10^5)/10 ^5</f>
        <v>3.9999999999999956</v>
      </c>
      <c r="D412" s="2">
        <f t="shared" si="31"/>
        <v>0</v>
      </c>
      <c r="E412" s="2">
        <f t="shared" si="32"/>
        <v>0</v>
      </c>
      <c r="F412" s="2">
        <f t="shared" si="34"/>
        <v>0</v>
      </c>
      <c r="G412" s="2">
        <f t="shared" si="35"/>
        <v>0</v>
      </c>
    </row>
    <row r="413" spans="2:7">
      <c r="B413" s="2">
        <f t="shared" si="33"/>
        <v>380</v>
      </c>
      <c r="C413" s="2">
        <f>([1]!Z_(11,C412,$E$26)*8.314*$E$26/(4*$E$27)*G412+C412*10^5)/10 ^5</f>
        <v>3.9999999999999956</v>
      </c>
      <c r="D413" s="2">
        <f t="shared" si="31"/>
        <v>0</v>
      </c>
      <c r="E413" s="2">
        <f t="shared" si="32"/>
        <v>0</v>
      </c>
      <c r="F413" s="2">
        <f t="shared" si="34"/>
        <v>0</v>
      </c>
      <c r="G413" s="2">
        <f t="shared" si="35"/>
        <v>0</v>
      </c>
    </row>
    <row r="414" spans="2:7">
      <c r="B414" s="2">
        <f t="shared" si="33"/>
        <v>381</v>
      </c>
      <c r="C414" s="2">
        <f>([1]!Z_(11,C413,$E$26)*8.314*$E$26/(4*$E$27)*G413+C413*10^5)/10 ^5</f>
        <v>3.9999999999999956</v>
      </c>
      <c r="D414" s="2">
        <f t="shared" si="31"/>
        <v>0</v>
      </c>
      <c r="E414" s="2">
        <f t="shared" si="32"/>
        <v>0</v>
      </c>
      <c r="F414" s="2">
        <f t="shared" si="34"/>
        <v>0</v>
      </c>
      <c r="G414" s="2">
        <f t="shared" si="35"/>
        <v>0</v>
      </c>
    </row>
    <row r="415" spans="2:7">
      <c r="B415" s="2">
        <f t="shared" si="33"/>
        <v>382</v>
      </c>
      <c r="C415" s="2">
        <f>([1]!Z_(11,C414,$E$26)*8.314*$E$26/(4*$E$27)*G414+C414*10^5)/10 ^5</f>
        <v>3.9999999999999956</v>
      </c>
      <c r="D415" s="2">
        <f t="shared" si="31"/>
        <v>0</v>
      </c>
      <c r="E415" s="2">
        <f t="shared" si="32"/>
        <v>0</v>
      </c>
      <c r="F415" s="2">
        <f t="shared" si="34"/>
        <v>0</v>
      </c>
      <c r="G415" s="2">
        <f t="shared" si="35"/>
        <v>0</v>
      </c>
    </row>
    <row r="416" spans="2:7">
      <c r="B416" s="2">
        <f t="shared" si="33"/>
        <v>383</v>
      </c>
      <c r="C416" s="2">
        <f>([1]!Z_(11,C415,$E$26)*8.314*$E$26/(4*$E$27)*G415+C415*10^5)/10 ^5</f>
        <v>3.9999999999999956</v>
      </c>
      <c r="D416" s="2">
        <f t="shared" si="31"/>
        <v>0</v>
      </c>
      <c r="E416" s="2">
        <f t="shared" si="32"/>
        <v>0</v>
      </c>
      <c r="F416" s="2">
        <f t="shared" si="34"/>
        <v>0</v>
      </c>
      <c r="G416" s="2">
        <f t="shared" si="35"/>
        <v>0</v>
      </c>
    </row>
    <row r="417" spans="2:7">
      <c r="B417" s="2">
        <f t="shared" si="33"/>
        <v>384</v>
      </c>
      <c r="C417" s="2">
        <f>([1]!Z_(11,C416,$E$26)*8.314*$E$26/(4*$E$27)*G416+C416*10^5)/10 ^5</f>
        <v>3.9999999999999956</v>
      </c>
      <c r="D417" s="2">
        <f t="shared" si="31"/>
        <v>0</v>
      </c>
      <c r="E417" s="2">
        <f t="shared" si="32"/>
        <v>0</v>
      </c>
      <c r="F417" s="2">
        <f t="shared" si="34"/>
        <v>0</v>
      </c>
      <c r="G417" s="2">
        <f t="shared" si="35"/>
        <v>0</v>
      </c>
    </row>
    <row r="418" spans="2:7">
      <c r="B418" s="2">
        <f t="shared" si="33"/>
        <v>385</v>
      </c>
      <c r="C418" s="2">
        <f>([1]!Z_(11,C417,$E$26)*8.314*$E$26/(4*$E$27)*G417+C417*10^5)/10 ^5</f>
        <v>3.9999999999999956</v>
      </c>
      <c r="D418" s="2">
        <f t="shared" si="31"/>
        <v>0</v>
      </c>
      <c r="E418" s="2">
        <f t="shared" si="32"/>
        <v>0</v>
      </c>
      <c r="F418" s="2">
        <f t="shared" si="34"/>
        <v>0</v>
      </c>
      <c r="G418" s="2">
        <f t="shared" si="35"/>
        <v>0</v>
      </c>
    </row>
    <row r="419" spans="2:7">
      <c r="B419" s="2">
        <f t="shared" si="33"/>
        <v>386</v>
      </c>
      <c r="C419" s="2">
        <f>([1]!Z_(11,C418,$E$26)*8.314*$E$26/(4*$E$27)*G418+C418*10^5)/10 ^5</f>
        <v>3.9999999999999956</v>
      </c>
      <c r="D419" s="2">
        <f t="shared" si="31"/>
        <v>0</v>
      </c>
      <c r="E419" s="2">
        <f t="shared" si="32"/>
        <v>0</v>
      </c>
      <c r="F419" s="2">
        <f t="shared" si="34"/>
        <v>0</v>
      </c>
      <c r="G419" s="2">
        <f t="shared" si="35"/>
        <v>0</v>
      </c>
    </row>
    <row r="420" spans="2:7">
      <c r="B420" s="2">
        <f t="shared" si="33"/>
        <v>387</v>
      </c>
      <c r="C420" s="2">
        <f>([1]!Z_(11,C419,$E$26)*8.314*$E$26/(4*$E$27)*G419+C419*10^5)/10 ^5</f>
        <v>3.9999999999999956</v>
      </c>
      <c r="D420" s="2">
        <f t="shared" ref="D420:D465" si="36">$G$24-C420</f>
        <v>0</v>
      </c>
      <c r="E420" s="2">
        <f t="shared" ref="E420:E465" si="37">$J$24*D420</f>
        <v>0</v>
      </c>
      <c r="F420" s="2">
        <f t="shared" si="34"/>
        <v>0</v>
      </c>
      <c r="G420" s="2">
        <f t="shared" si="35"/>
        <v>0</v>
      </c>
    </row>
    <row r="421" spans="2:7">
      <c r="B421" s="2">
        <f t="shared" si="33"/>
        <v>388</v>
      </c>
      <c r="C421" s="2">
        <f>([1]!Z_(11,C420,$E$26)*8.314*$E$26/(4*$E$27)*G420+C420*10^5)/10 ^5</f>
        <v>3.9999999999999956</v>
      </c>
      <c r="D421" s="2">
        <f t="shared" si="36"/>
        <v>0</v>
      </c>
      <c r="E421" s="2">
        <f t="shared" si="37"/>
        <v>0</v>
      </c>
      <c r="F421" s="2">
        <f t="shared" si="34"/>
        <v>0</v>
      </c>
      <c r="G421" s="2">
        <f t="shared" si="35"/>
        <v>0</v>
      </c>
    </row>
    <row r="422" spans="2:7">
      <c r="B422" s="2">
        <f t="shared" si="33"/>
        <v>389</v>
      </c>
      <c r="C422" s="2">
        <f>([1]!Z_(11,C421,$E$26)*8.314*$E$26/(4*$E$27)*G421+C421*10^5)/10 ^5</f>
        <v>3.9999999999999956</v>
      </c>
      <c r="D422" s="2">
        <f t="shared" si="36"/>
        <v>0</v>
      </c>
      <c r="E422" s="2">
        <f t="shared" si="37"/>
        <v>0</v>
      </c>
      <c r="F422" s="2">
        <f t="shared" si="34"/>
        <v>0</v>
      </c>
      <c r="G422" s="2">
        <f t="shared" si="35"/>
        <v>0</v>
      </c>
    </row>
    <row r="423" spans="2:7">
      <c r="B423" s="2">
        <f t="shared" si="33"/>
        <v>390</v>
      </c>
      <c r="C423" s="2">
        <f>([1]!Z_(11,C422,$E$26)*8.314*$E$26/(4*$E$27)*G422+C422*10^5)/10 ^5</f>
        <v>3.9999999999999956</v>
      </c>
      <c r="D423" s="2">
        <f t="shared" si="36"/>
        <v>0</v>
      </c>
      <c r="E423" s="2">
        <f t="shared" si="37"/>
        <v>0</v>
      </c>
      <c r="F423" s="2">
        <f t="shared" si="34"/>
        <v>0</v>
      </c>
      <c r="G423" s="2">
        <f t="shared" si="35"/>
        <v>0</v>
      </c>
    </row>
    <row r="424" spans="2:7">
      <c r="B424" s="2">
        <f t="shared" si="33"/>
        <v>391</v>
      </c>
      <c r="C424" s="2">
        <f>([1]!Z_(11,C423,$E$26)*8.314*$E$26/(4*$E$27)*G423+C423*10^5)/10 ^5</f>
        <v>3.9999999999999956</v>
      </c>
      <c r="D424" s="2">
        <f t="shared" si="36"/>
        <v>0</v>
      </c>
      <c r="E424" s="2">
        <f t="shared" si="37"/>
        <v>0</v>
      </c>
      <c r="F424" s="2">
        <f t="shared" si="34"/>
        <v>0</v>
      </c>
      <c r="G424" s="2">
        <f t="shared" si="35"/>
        <v>0</v>
      </c>
    </row>
    <row r="425" spans="2:7">
      <c r="B425" s="2">
        <f t="shared" si="33"/>
        <v>392</v>
      </c>
      <c r="C425" s="2">
        <f>([1]!Z_(11,C424,$E$26)*8.314*$E$26/(4*$E$27)*G424+C424*10^5)/10 ^5</f>
        <v>3.9999999999999956</v>
      </c>
      <c r="D425" s="2">
        <f t="shared" si="36"/>
        <v>0</v>
      </c>
      <c r="E425" s="2">
        <f t="shared" si="37"/>
        <v>0</v>
      </c>
      <c r="F425" s="2">
        <f t="shared" si="34"/>
        <v>0</v>
      </c>
      <c r="G425" s="2">
        <f t="shared" si="35"/>
        <v>0</v>
      </c>
    </row>
    <row r="426" spans="2:7">
      <c r="B426" s="2">
        <f t="shared" si="33"/>
        <v>393</v>
      </c>
      <c r="C426" s="2">
        <f>([1]!Z_(11,C425,$E$26)*8.314*$E$26/(4*$E$27)*G425+C425*10^5)/10 ^5</f>
        <v>3.9999999999999956</v>
      </c>
      <c r="D426" s="2">
        <f t="shared" si="36"/>
        <v>0</v>
      </c>
      <c r="E426" s="2">
        <f t="shared" si="37"/>
        <v>0</v>
      </c>
      <c r="F426" s="2">
        <f t="shared" si="34"/>
        <v>0</v>
      </c>
      <c r="G426" s="2">
        <f t="shared" si="35"/>
        <v>0</v>
      </c>
    </row>
    <row r="427" spans="2:7">
      <c r="B427" s="2">
        <f t="shared" si="33"/>
        <v>394</v>
      </c>
      <c r="C427" s="2">
        <f>([1]!Z_(11,C426,$E$26)*8.314*$E$26/(4*$E$27)*G426+C426*10^5)/10 ^5</f>
        <v>3.9999999999999956</v>
      </c>
      <c r="D427" s="2">
        <f t="shared" si="36"/>
        <v>0</v>
      </c>
      <c r="E427" s="2">
        <f t="shared" si="37"/>
        <v>0</v>
      </c>
      <c r="F427" s="2">
        <f t="shared" si="34"/>
        <v>0</v>
      </c>
      <c r="G427" s="2">
        <f t="shared" si="35"/>
        <v>0</v>
      </c>
    </row>
    <row r="428" spans="2:7">
      <c r="B428" s="2">
        <f t="shared" si="33"/>
        <v>395</v>
      </c>
      <c r="C428" s="2">
        <f>([1]!Z_(11,C427,$E$26)*8.314*$E$26/(4*$E$27)*G427+C427*10^5)/10 ^5</f>
        <v>3.9999999999999956</v>
      </c>
      <c r="D428" s="2">
        <f t="shared" si="36"/>
        <v>0</v>
      </c>
      <c r="E428" s="2">
        <f t="shared" si="37"/>
        <v>0</v>
      </c>
      <c r="F428" s="2">
        <f t="shared" si="34"/>
        <v>0</v>
      </c>
      <c r="G428" s="2">
        <f t="shared" si="35"/>
        <v>0</v>
      </c>
    </row>
    <row r="429" spans="2:7">
      <c r="B429" s="2">
        <f t="shared" si="33"/>
        <v>396</v>
      </c>
      <c r="C429" s="2">
        <f>([1]!Z_(11,C428,$E$26)*8.314*$E$26/(4*$E$27)*G428+C428*10^5)/10 ^5</f>
        <v>3.9999999999999956</v>
      </c>
      <c r="D429" s="2">
        <f t="shared" si="36"/>
        <v>0</v>
      </c>
      <c r="E429" s="2">
        <f t="shared" si="37"/>
        <v>0</v>
      </c>
      <c r="F429" s="2">
        <f t="shared" si="34"/>
        <v>0</v>
      </c>
      <c r="G429" s="2">
        <f t="shared" si="35"/>
        <v>0</v>
      </c>
    </row>
    <row r="430" spans="2:7">
      <c r="B430" s="2">
        <f t="shared" si="33"/>
        <v>397</v>
      </c>
      <c r="C430" s="2">
        <f>([1]!Z_(11,C429,$E$26)*8.314*$E$26/(4*$E$27)*G429+C429*10^5)/10 ^5</f>
        <v>3.9999999999999956</v>
      </c>
      <c r="D430" s="2">
        <f t="shared" si="36"/>
        <v>0</v>
      </c>
      <c r="E430" s="2">
        <f t="shared" si="37"/>
        <v>0</v>
      </c>
      <c r="F430" s="2">
        <f t="shared" si="34"/>
        <v>0</v>
      </c>
      <c r="G430" s="2">
        <f t="shared" si="35"/>
        <v>0</v>
      </c>
    </row>
    <row r="431" spans="2:7">
      <c r="B431" s="2">
        <f t="shared" si="33"/>
        <v>398</v>
      </c>
      <c r="C431" s="2">
        <f>([1]!Z_(11,C430,$E$26)*8.314*$E$26/(4*$E$27)*G430+C430*10^5)/10 ^5</f>
        <v>3.9999999999999956</v>
      </c>
      <c r="D431" s="2">
        <f t="shared" si="36"/>
        <v>0</v>
      </c>
      <c r="E431" s="2">
        <f t="shared" si="37"/>
        <v>0</v>
      </c>
      <c r="F431" s="2">
        <f t="shared" si="34"/>
        <v>0</v>
      </c>
      <c r="G431" s="2">
        <f t="shared" si="35"/>
        <v>0</v>
      </c>
    </row>
    <row r="432" spans="2:7">
      <c r="B432" s="2">
        <f t="shared" si="33"/>
        <v>399</v>
      </c>
      <c r="C432" s="2">
        <f>([1]!Z_(11,C431,$E$26)*8.314*$E$26/(4*$E$27)*G431+C431*10^5)/10 ^5</f>
        <v>3.9999999999999956</v>
      </c>
      <c r="D432" s="2">
        <f t="shared" si="36"/>
        <v>0</v>
      </c>
      <c r="E432" s="2">
        <f t="shared" si="37"/>
        <v>0</v>
      </c>
      <c r="F432" s="2">
        <f t="shared" si="34"/>
        <v>0</v>
      </c>
      <c r="G432" s="2">
        <f t="shared" si="35"/>
        <v>0</v>
      </c>
    </row>
    <row r="433" spans="2:7">
      <c r="B433" s="2">
        <f t="shared" si="33"/>
        <v>400</v>
      </c>
      <c r="C433" s="2">
        <f>([1]!Z_(11,C432,$E$26)*8.314*$E$26/(4*$E$27)*G432+C432*10^5)/10 ^5</f>
        <v>3.9999999999999956</v>
      </c>
      <c r="D433" s="2">
        <f t="shared" si="36"/>
        <v>0</v>
      </c>
      <c r="E433" s="2">
        <f t="shared" si="37"/>
        <v>0</v>
      </c>
      <c r="F433" s="2">
        <f t="shared" si="34"/>
        <v>0</v>
      </c>
      <c r="G433" s="2">
        <f t="shared" si="35"/>
        <v>0</v>
      </c>
    </row>
    <row r="434" spans="2:7">
      <c r="B434" s="2">
        <f t="shared" si="33"/>
        <v>401</v>
      </c>
      <c r="C434" s="2">
        <f>([1]!Z_(11,C433,$E$26)*8.314*$E$26/(4*$E$27)*G433+C433*10^5)/10 ^5</f>
        <v>3.9999999999999956</v>
      </c>
      <c r="D434" s="2">
        <f t="shared" si="36"/>
        <v>0</v>
      </c>
      <c r="E434" s="2">
        <f t="shared" si="37"/>
        <v>0</v>
      </c>
      <c r="F434" s="2">
        <f t="shared" si="34"/>
        <v>0</v>
      </c>
      <c r="G434" s="2">
        <f t="shared" si="35"/>
        <v>0</v>
      </c>
    </row>
    <row r="435" spans="2:7">
      <c r="B435" s="2">
        <f t="shared" si="33"/>
        <v>402</v>
      </c>
      <c r="C435" s="2">
        <f>([1]!Z_(11,C434,$E$26)*8.314*$E$26/(4*$E$27)*G434+C434*10^5)/10 ^5</f>
        <v>3.9999999999999956</v>
      </c>
      <c r="D435" s="2">
        <f t="shared" si="36"/>
        <v>0</v>
      </c>
      <c r="E435" s="2">
        <f t="shared" si="37"/>
        <v>0</v>
      </c>
      <c r="F435" s="2">
        <f t="shared" si="34"/>
        <v>0</v>
      </c>
      <c r="G435" s="2">
        <f t="shared" si="35"/>
        <v>0</v>
      </c>
    </row>
    <row r="436" spans="2:7">
      <c r="B436" s="2">
        <f t="shared" si="33"/>
        <v>403</v>
      </c>
      <c r="C436" s="2">
        <f>([1]!Z_(11,C435,$E$26)*8.314*$E$26/(4*$E$27)*G435+C435*10^5)/10 ^5</f>
        <v>3.9999999999999956</v>
      </c>
      <c r="D436" s="2">
        <f t="shared" si="36"/>
        <v>0</v>
      </c>
      <c r="E436" s="2">
        <f t="shared" si="37"/>
        <v>0</v>
      </c>
      <c r="F436" s="2">
        <f t="shared" si="34"/>
        <v>0</v>
      </c>
      <c r="G436" s="2">
        <f t="shared" si="35"/>
        <v>0</v>
      </c>
    </row>
    <row r="437" spans="2:7">
      <c r="B437" s="2">
        <f t="shared" si="33"/>
        <v>404</v>
      </c>
      <c r="C437" s="2">
        <f>([1]!Z_(11,C436,$E$26)*8.314*$E$26/(4*$E$27)*G436+C436*10^5)/10 ^5</f>
        <v>3.9999999999999956</v>
      </c>
      <c r="D437" s="2">
        <f t="shared" si="36"/>
        <v>0</v>
      </c>
      <c r="E437" s="2">
        <f t="shared" si="37"/>
        <v>0</v>
      </c>
      <c r="F437" s="2">
        <f t="shared" si="34"/>
        <v>0</v>
      </c>
      <c r="G437" s="2">
        <f t="shared" si="35"/>
        <v>0</v>
      </c>
    </row>
    <row r="438" spans="2:7">
      <c r="B438" s="2">
        <f t="shared" si="33"/>
        <v>405</v>
      </c>
      <c r="C438" s="2">
        <f>([1]!Z_(11,C437,$E$26)*8.314*$E$26/(4*$E$27)*G437+C437*10^5)/10 ^5</f>
        <v>3.9999999999999956</v>
      </c>
      <c r="D438" s="2">
        <f t="shared" si="36"/>
        <v>0</v>
      </c>
      <c r="E438" s="2">
        <f t="shared" si="37"/>
        <v>0</v>
      </c>
      <c r="F438" s="2">
        <f t="shared" si="34"/>
        <v>0</v>
      </c>
      <c r="G438" s="2">
        <f t="shared" si="35"/>
        <v>0</v>
      </c>
    </row>
    <row r="439" spans="2:7">
      <c r="B439" s="2">
        <f t="shared" si="33"/>
        <v>406</v>
      </c>
      <c r="C439" s="2">
        <f>([1]!Z_(11,C438,$E$26)*8.314*$E$26/(4*$E$27)*G438+C438*10^5)/10 ^5</f>
        <v>3.9999999999999956</v>
      </c>
      <c r="D439" s="2">
        <f t="shared" si="36"/>
        <v>0</v>
      </c>
      <c r="E439" s="2">
        <f t="shared" si="37"/>
        <v>0</v>
      </c>
      <c r="F439" s="2">
        <f t="shared" si="34"/>
        <v>0</v>
      </c>
      <c r="G439" s="2">
        <f t="shared" si="35"/>
        <v>0</v>
      </c>
    </row>
    <row r="440" spans="2:7">
      <c r="B440" s="2">
        <f t="shared" si="33"/>
        <v>407</v>
      </c>
      <c r="C440" s="2">
        <f>([1]!Z_(11,C439,$E$26)*8.314*$E$26/(4*$E$27)*G439+C439*10^5)/10 ^5</f>
        <v>3.9999999999999956</v>
      </c>
      <c r="D440" s="2">
        <f t="shared" si="36"/>
        <v>0</v>
      </c>
      <c r="E440" s="2">
        <f t="shared" si="37"/>
        <v>0</v>
      </c>
      <c r="F440" s="2">
        <f t="shared" si="34"/>
        <v>0</v>
      </c>
      <c r="G440" s="2">
        <f t="shared" si="35"/>
        <v>0</v>
      </c>
    </row>
    <row r="441" spans="2:7">
      <c r="B441" s="2">
        <f t="shared" si="33"/>
        <v>408</v>
      </c>
      <c r="C441" s="2">
        <f>([1]!Z_(11,C440,$E$26)*8.314*$E$26/(4*$E$27)*G440+C440*10^5)/10 ^5</f>
        <v>3.9999999999999956</v>
      </c>
      <c r="D441" s="2">
        <f t="shared" si="36"/>
        <v>0</v>
      </c>
      <c r="E441" s="2">
        <f t="shared" si="37"/>
        <v>0</v>
      </c>
      <c r="F441" s="2">
        <f t="shared" si="34"/>
        <v>0</v>
      </c>
      <c r="G441" s="2">
        <f t="shared" si="35"/>
        <v>0</v>
      </c>
    </row>
    <row r="442" spans="2:7">
      <c r="B442" s="2">
        <f t="shared" si="33"/>
        <v>409</v>
      </c>
      <c r="C442" s="2">
        <f>([1]!Z_(11,C441,$E$26)*8.314*$E$26/(4*$E$27)*G441+C441*10^5)/10 ^5</f>
        <v>3.9999999999999956</v>
      </c>
      <c r="D442" s="2">
        <f t="shared" si="36"/>
        <v>0</v>
      </c>
      <c r="E442" s="2">
        <f t="shared" si="37"/>
        <v>0</v>
      </c>
      <c r="F442" s="2">
        <f t="shared" si="34"/>
        <v>0</v>
      </c>
      <c r="G442" s="2">
        <f t="shared" si="35"/>
        <v>0</v>
      </c>
    </row>
    <row r="443" spans="2:7">
      <c r="B443" s="2">
        <f t="shared" si="33"/>
        <v>410</v>
      </c>
      <c r="C443" s="2">
        <f>([1]!Z_(11,C442,$E$26)*8.314*$E$26/(4*$E$27)*G442+C442*10^5)/10 ^5</f>
        <v>3.9999999999999956</v>
      </c>
      <c r="D443" s="2">
        <f t="shared" si="36"/>
        <v>0</v>
      </c>
      <c r="E443" s="2">
        <f t="shared" si="37"/>
        <v>0</v>
      </c>
      <c r="F443" s="2">
        <f t="shared" si="34"/>
        <v>0</v>
      </c>
      <c r="G443" s="2">
        <f t="shared" si="35"/>
        <v>0</v>
      </c>
    </row>
    <row r="444" spans="2:7">
      <c r="B444" s="2">
        <f t="shared" si="33"/>
        <v>411</v>
      </c>
      <c r="C444" s="2">
        <f>([1]!Z_(11,C443,$E$26)*8.314*$E$26/(4*$E$27)*G443+C443*10^5)/10 ^5</f>
        <v>3.9999999999999956</v>
      </c>
      <c r="D444" s="2">
        <f t="shared" si="36"/>
        <v>0</v>
      </c>
      <c r="E444" s="2">
        <f t="shared" si="37"/>
        <v>0</v>
      </c>
      <c r="F444" s="2">
        <f t="shared" si="34"/>
        <v>0</v>
      </c>
      <c r="G444" s="2">
        <f t="shared" si="35"/>
        <v>0</v>
      </c>
    </row>
    <row r="445" spans="2:7">
      <c r="B445" s="2">
        <f t="shared" si="33"/>
        <v>412</v>
      </c>
      <c r="C445" s="2">
        <f>([1]!Z_(11,C444,$E$26)*8.314*$E$26/(4*$E$27)*G444+C444*10^5)/10 ^5</f>
        <v>3.9999999999999956</v>
      </c>
      <c r="D445" s="2">
        <f t="shared" si="36"/>
        <v>0</v>
      </c>
      <c r="E445" s="2">
        <f t="shared" si="37"/>
        <v>0</v>
      </c>
      <c r="F445" s="2">
        <f t="shared" si="34"/>
        <v>0</v>
      </c>
      <c r="G445" s="2">
        <f t="shared" si="35"/>
        <v>0</v>
      </c>
    </row>
    <row r="446" spans="2:7">
      <c r="B446" s="2">
        <f t="shared" si="33"/>
        <v>413</v>
      </c>
      <c r="C446" s="2">
        <f>([1]!Z_(11,C445,$E$26)*8.314*$E$26/(4*$E$27)*G445+C445*10^5)/10 ^5</f>
        <v>3.9999999999999956</v>
      </c>
      <c r="D446" s="2">
        <f t="shared" si="36"/>
        <v>0</v>
      </c>
      <c r="E446" s="2">
        <f t="shared" si="37"/>
        <v>0</v>
      </c>
      <c r="F446" s="2">
        <f t="shared" si="34"/>
        <v>0</v>
      </c>
      <c r="G446" s="2">
        <f t="shared" si="35"/>
        <v>0</v>
      </c>
    </row>
    <row r="447" spans="2:7">
      <c r="B447" s="2">
        <f t="shared" si="33"/>
        <v>414</v>
      </c>
      <c r="C447" s="2">
        <f>([1]!Z_(11,C446,$E$26)*8.314*$E$26/(4*$E$27)*G446+C446*10^5)/10 ^5</f>
        <v>3.9999999999999956</v>
      </c>
      <c r="D447" s="2">
        <f t="shared" si="36"/>
        <v>0</v>
      </c>
      <c r="E447" s="2">
        <f t="shared" si="37"/>
        <v>0</v>
      </c>
      <c r="F447" s="2">
        <f t="shared" si="34"/>
        <v>0</v>
      </c>
      <c r="G447" s="2">
        <f t="shared" si="35"/>
        <v>0</v>
      </c>
    </row>
    <row r="448" spans="2:7">
      <c r="B448" s="2">
        <f t="shared" si="33"/>
        <v>415</v>
      </c>
      <c r="C448" s="2">
        <f>([1]!Z_(11,C447,$E$26)*8.314*$E$26/(4*$E$27)*G447+C447*10^5)/10 ^5</f>
        <v>3.9999999999999956</v>
      </c>
      <c r="D448" s="2">
        <f t="shared" si="36"/>
        <v>0</v>
      </c>
      <c r="E448" s="2">
        <f t="shared" si="37"/>
        <v>0</v>
      </c>
      <c r="F448" s="2">
        <f t="shared" si="34"/>
        <v>0</v>
      </c>
      <c r="G448" s="2">
        <f t="shared" si="35"/>
        <v>0</v>
      </c>
    </row>
    <row r="449" spans="2:7">
      <c r="B449" s="2">
        <f t="shared" si="33"/>
        <v>416</v>
      </c>
      <c r="C449" s="2">
        <f>([1]!Z_(11,C448,$E$26)*8.314*$E$26/(4*$E$27)*G448+C448*10^5)/10 ^5</f>
        <v>3.9999999999999956</v>
      </c>
      <c r="D449" s="2">
        <f t="shared" si="36"/>
        <v>0</v>
      </c>
      <c r="E449" s="2">
        <f t="shared" si="37"/>
        <v>0</v>
      </c>
      <c r="F449" s="2">
        <f t="shared" si="34"/>
        <v>0</v>
      </c>
      <c r="G449" s="2">
        <f t="shared" si="35"/>
        <v>0</v>
      </c>
    </row>
    <row r="450" spans="2:7">
      <c r="B450" s="2">
        <f t="shared" si="33"/>
        <v>417</v>
      </c>
      <c r="C450" s="2">
        <f>([1]!Z_(11,C449,$E$26)*8.314*$E$26/(4*$E$27)*G449+C449*10^5)/10 ^5</f>
        <v>3.9999999999999956</v>
      </c>
      <c r="D450" s="2">
        <f t="shared" si="36"/>
        <v>0</v>
      </c>
      <c r="E450" s="2">
        <f t="shared" si="37"/>
        <v>0</v>
      </c>
      <c r="F450" s="2">
        <f t="shared" si="34"/>
        <v>0</v>
      </c>
      <c r="G450" s="2">
        <f t="shared" si="35"/>
        <v>0</v>
      </c>
    </row>
    <row r="451" spans="2:7">
      <c r="B451" s="2">
        <f t="shared" si="33"/>
        <v>418</v>
      </c>
      <c r="C451" s="2">
        <f>([1]!Z_(11,C450,$E$26)*8.314*$E$26/(4*$E$27)*G450+C450*10^5)/10 ^5</f>
        <v>3.9999999999999956</v>
      </c>
      <c r="D451" s="2">
        <f t="shared" si="36"/>
        <v>0</v>
      </c>
      <c r="E451" s="2">
        <f t="shared" si="37"/>
        <v>0</v>
      </c>
      <c r="F451" s="2">
        <f t="shared" si="34"/>
        <v>0</v>
      </c>
      <c r="G451" s="2">
        <f t="shared" si="35"/>
        <v>0</v>
      </c>
    </row>
    <row r="452" spans="2:7">
      <c r="B452" s="2">
        <f t="shared" si="33"/>
        <v>419</v>
      </c>
      <c r="C452" s="2">
        <f>([1]!Z_(11,C451,$E$26)*8.314*$E$26/(4*$E$27)*G451+C451*10^5)/10 ^5</f>
        <v>3.9999999999999956</v>
      </c>
      <c r="D452" s="2">
        <f t="shared" si="36"/>
        <v>0</v>
      </c>
      <c r="E452" s="2">
        <f t="shared" si="37"/>
        <v>0</v>
      </c>
      <c r="F452" s="2">
        <f t="shared" si="34"/>
        <v>0</v>
      </c>
      <c r="G452" s="2">
        <f t="shared" si="35"/>
        <v>0</v>
      </c>
    </row>
    <row r="453" spans="2:7">
      <c r="B453" s="2">
        <f t="shared" si="33"/>
        <v>420</v>
      </c>
      <c r="C453" s="2">
        <f>([1]!Z_(11,C452,$E$26)*8.314*$E$26/(4*$E$27)*G452+C452*10^5)/10 ^5</f>
        <v>3.9999999999999956</v>
      </c>
      <c r="D453" s="2">
        <f t="shared" si="36"/>
        <v>0</v>
      </c>
      <c r="E453" s="2">
        <f t="shared" si="37"/>
        <v>0</v>
      </c>
      <c r="F453" s="2">
        <f t="shared" si="34"/>
        <v>0</v>
      </c>
      <c r="G453" s="2">
        <f t="shared" si="35"/>
        <v>0</v>
      </c>
    </row>
    <row r="454" spans="2:7">
      <c r="B454" s="2">
        <f t="shared" si="33"/>
        <v>421</v>
      </c>
      <c r="C454" s="2">
        <f>([1]!Z_(11,C453,$E$26)*8.314*$E$26/(4*$E$27)*G453+C453*10^5)/10 ^5</f>
        <v>3.9999999999999956</v>
      </c>
      <c r="D454" s="2">
        <f t="shared" si="36"/>
        <v>0</v>
      </c>
      <c r="E454" s="2">
        <f t="shared" si="37"/>
        <v>0</v>
      </c>
      <c r="F454" s="2">
        <f t="shared" si="34"/>
        <v>0</v>
      </c>
      <c r="G454" s="2">
        <f t="shared" si="35"/>
        <v>0</v>
      </c>
    </row>
    <row r="455" spans="2:7">
      <c r="B455" s="2">
        <f t="shared" si="33"/>
        <v>422</v>
      </c>
      <c r="C455" s="2">
        <f>([1]!Z_(11,C454,$E$26)*8.314*$E$26/(4*$E$27)*G454+C454*10^5)/10 ^5</f>
        <v>3.9999999999999956</v>
      </c>
      <c r="D455" s="2">
        <f t="shared" si="36"/>
        <v>0</v>
      </c>
      <c r="E455" s="2">
        <f t="shared" si="37"/>
        <v>0</v>
      </c>
      <c r="F455" s="2">
        <f t="shared" si="34"/>
        <v>0</v>
      </c>
      <c r="G455" s="2">
        <f t="shared" si="35"/>
        <v>0</v>
      </c>
    </row>
    <row r="456" spans="2:7">
      <c r="B456" s="2">
        <f t="shared" si="33"/>
        <v>423</v>
      </c>
      <c r="C456" s="2">
        <f>([1]!Z_(11,C455,$E$26)*8.314*$E$26/(4*$E$27)*G455+C455*10^5)/10 ^5</f>
        <v>3.9999999999999956</v>
      </c>
      <c r="D456" s="2">
        <f t="shared" si="36"/>
        <v>0</v>
      </c>
      <c r="E456" s="2">
        <f t="shared" si="37"/>
        <v>0</v>
      </c>
      <c r="F456" s="2">
        <f t="shared" si="34"/>
        <v>0</v>
      </c>
      <c r="G456" s="2">
        <f t="shared" si="35"/>
        <v>0</v>
      </c>
    </row>
    <row r="457" spans="2:7">
      <c r="B457" s="2">
        <f t="shared" si="33"/>
        <v>424</v>
      </c>
      <c r="C457" s="2">
        <f>([1]!Z_(11,C456,$E$26)*8.314*$E$26/(4*$E$27)*G456+C456*10^5)/10 ^5</f>
        <v>3.9999999999999956</v>
      </c>
      <c r="D457" s="2">
        <f t="shared" si="36"/>
        <v>0</v>
      </c>
      <c r="E457" s="2">
        <f t="shared" si="37"/>
        <v>0</v>
      </c>
      <c r="F457" s="2">
        <f t="shared" si="34"/>
        <v>0</v>
      </c>
      <c r="G457" s="2">
        <f t="shared" si="35"/>
        <v>0</v>
      </c>
    </row>
    <row r="458" spans="2:7">
      <c r="B458" s="2">
        <f t="shared" si="33"/>
        <v>425</v>
      </c>
      <c r="C458" s="2">
        <f>([1]!Z_(11,C457,$E$26)*8.314*$E$26/(4*$E$27)*G457+C457*10^5)/10 ^5</f>
        <v>3.9999999999999956</v>
      </c>
      <c r="D458" s="2">
        <f t="shared" si="36"/>
        <v>0</v>
      </c>
      <c r="E458" s="2">
        <f t="shared" si="37"/>
        <v>0</v>
      </c>
      <c r="F458" s="2">
        <f t="shared" si="34"/>
        <v>0</v>
      </c>
      <c r="G458" s="2">
        <f t="shared" si="35"/>
        <v>0</v>
      </c>
    </row>
    <row r="459" spans="2:7">
      <c r="B459" s="2">
        <f t="shared" si="33"/>
        <v>426</v>
      </c>
      <c r="C459" s="2">
        <f>([1]!Z_(11,C458,$E$26)*8.314*$E$26/(4*$E$27)*G458+C458*10^5)/10 ^5</f>
        <v>3.9999999999999956</v>
      </c>
      <c r="D459" s="2">
        <f t="shared" si="36"/>
        <v>0</v>
      </c>
      <c r="E459" s="2">
        <f t="shared" si="37"/>
        <v>0</v>
      </c>
      <c r="F459" s="2">
        <f t="shared" si="34"/>
        <v>0</v>
      </c>
      <c r="G459" s="2">
        <f t="shared" si="35"/>
        <v>0</v>
      </c>
    </row>
    <row r="460" spans="2:7">
      <c r="B460" s="2">
        <f t="shared" si="33"/>
        <v>427</v>
      </c>
      <c r="C460" s="2">
        <f>([1]!Z_(11,C459,$E$26)*8.314*$E$26/(4*$E$27)*G459+C459*10^5)/10 ^5</f>
        <v>3.9999999999999956</v>
      </c>
      <c r="D460" s="2">
        <f t="shared" si="36"/>
        <v>0</v>
      </c>
      <c r="E460" s="2">
        <f t="shared" si="37"/>
        <v>0</v>
      </c>
      <c r="F460" s="2">
        <f t="shared" si="34"/>
        <v>0</v>
      </c>
      <c r="G460" s="2">
        <f t="shared" si="35"/>
        <v>0</v>
      </c>
    </row>
    <row r="461" spans="2:7">
      <c r="B461" s="2">
        <f t="shared" si="33"/>
        <v>428</v>
      </c>
      <c r="C461" s="2">
        <f>([1]!Z_(11,C460,$E$26)*8.314*$E$26/(4*$E$27)*G460+C460*10^5)/10 ^5</f>
        <v>3.9999999999999956</v>
      </c>
      <c r="D461" s="2">
        <f t="shared" si="36"/>
        <v>0</v>
      </c>
      <c r="E461" s="2">
        <f t="shared" si="37"/>
        <v>0</v>
      </c>
      <c r="F461" s="2">
        <f t="shared" si="34"/>
        <v>0</v>
      </c>
      <c r="G461" s="2">
        <f t="shared" si="35"/>
        <v>0</v>
      </c>
    </row>
    <row r="462" spans="2:7">
      <c r="B462" s="2">
        <f t="shared" si="33"/>
        <v>429</v>
      </c>
      <c r="C462" s="2">
        <f>([1]!Z_(11,C461,$E$26)*8.314*$E$26/(4*$E$27)*G461+C461*10^5)/10 ^5</f>
        <v>3.9999999999999956</v>
      </c>
      <c r="D462" s="2">
        <f t="shared" si="36"/>
        <v>0</v>
      </c>
      <c r="E462" s="2">
        <f t="shared" si="37"/>
        <v>0</v>
      </c>
      <c r="F462" s="2">
        <f t="shared" si="34"/>
        <v>0</v>
      </c>
      <c r="G462" s="2">
        <f t="shared" si="35"/>
        <v>0</v>
      </c>
    </row>
    <row r="463" spans="2:7">
      <c r="B463" s="2">
        <f t="shared" si="33"/>
        <v>430</v>
      </c>
      <c r="C463" s="2">
        <f>([1]!Z_(11,C462,$E$26)*8.314*$E$26/(4*$E$27)*G462+C462*10^5)/10 ^5</f>
        <v>3.9999999999999956</v>
      </c>
      <c r="D463" s="2">
        <f t="shared" si="36"/>
        <v>0</v>
      </c>
      <c r="E463" s="2">
        <f t="shared" si="37"/>
        <v>0</v>
      </c>
      <c r="F463" s="2">
        <f t="shared" si="34"/>
        <v>0</v>
      </c>
      <c r="G463" s="2">
        <f t="shared" si="35"/>
        <v>0</v>
      </c>
    </row>
    <row r="464" spans="2:7">
      <c r="B464" s="2">
        <f t="shared" si="33"/>
        <v>431</v>
      </c>
      <c r="C464" s="2">
        <f>([1]!Z_(11,C463,$E$26)*8.314*$E$26/(4*$E$27)*G463+C463*10^5)/10 ^5</f>
        <v>3.9999999999999956</v>
      </c>
      <c r="D464" s="2">
        <f t="shared" si="36"/>
        <v>0</v>
      </c>
      <c r="E464" s="2">
        <f t="shared" si="37"/>
        <v>0</v>
      </c>
      <c r="F464" s="2">
        <f t="shared" si="34"/>
        <v>0</v>
      </c>
      <c r="G464" s="2">
        <f t="shared" si="35"/>
        <v>0</v>
      </c>
    </row>
    <row r="465" spans="2:7">
      <c r="B465" s="2">
        <f t="shared" si="33"/>
        <v>432</v>
      </c>
      <c r="C465" s="2">
        <f>([1]!Z_(11,C464,$E$26)*8.314*$E$26/(4*$E$27)*G464+C464*10^5)/10 ^5</f>
        <v>3.9999999999999956</v>
      </c>
      <c r="D465" s="2">
        <f t="shared" si="36"/>
        <v>0</v>
      </c>
      <c r="E465" s="2">
        <f t="shared" si="37"/>
        <v>0</v>
      </c>
      <c r="F465" s="2">
        <f t="shared" si="34"/>
        <v>0</v>
      </c>
      <c r="G465" s="2">
        <f t="shared" si="35"/>
        <v>0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11:U467"/>
  <sheetViews>
    <sheetView tabSelected="1" topLeftCell="A4" zoomScale="85" zoomScaleNormal="85" workbookViewId="0">
      <selection activeCell="P37" sqref="P37"/>
    </sheetView>
  </sheetViews>
  <sheetFormatPr defaultRowHeight="15"/>
  <cols>
    <col min="1" max="16384" width="9.140625" style="1"/>
  </cols>
  <sheetData>
    <row r="11" spans="2:6">
      <c r="D11" s="1" t="s">
        <v>1</v>
      </c>
    </row>
    <row r="13" spans="2:6">
      <c r="D13" s="1" t="s">
        <v>2</v>
      </c>
      <c r="F13" s="1" t="s">
        <v>3</v>
      </c>
    </row>
    <row r="14" spans="2:6">
      <c r="D14" s="1" t="s">
        <v>4</v>
      </c>
      <c r="F14" s="1" t="s">
        <v>5</v>
      </c>
    </row>
    <row r="16" spans="2:6">
      <c r="B16" s="1" t="s">
        <v>6</v>
      </c>
    </row>
    <row r="17" spans="2:10">
      <c r="B17" s="1" t="s">
        <v>18</v>
      </c>
    </row>
    <row r="18" spans="2:10">
      <c r="D18" s="1" t="s">
        <v>33</v>
      </c>
      <c r="E18" s="1" t="s">
        <v>19</v>
      </c>
    </row>
    <row r="19" spans="2:10">
      <c r="D19" s="1" t="s">
        <v>34</v>
      </c>
      <c r="E19" s="1" t="s">
        <v>35</v>
      </c>
    </row>
    <row r="20" spans="2:10">
      <c r="B20" s="1" t="s">
        <v>30</v>
      </c>
    </row>
    <row r="22" spans="2:10">
      <c r="B22" s="1" t="s">
        <v>0</v>
      </c>
    </row>
    <row r="23" spans="2:10">
      <c r="E23" s="4" t="s">
        <v>20</v>
      </c>
      <c r="G23" s="4" t="s">
        <v>16</v>
      </c>
      <c r="I23" s="4" t="s">
        <v>32</v>
      </c>
      <c r="J23" s="4"/>
    </row>
    <row r="24" spans="2:10">
      <c r="B24" s="3"/>
      <c r="D24" s="1" t="s">
        <v>8</v>
      </c>
      <c r="E24" s="1">
        <v>3</v>
      </c>
      <c r="F24" s="1" t="s">
        <v>11</v>
      </c>
      <c r="G24" s="5">
        <v>4</v>
      </c>
      <c r="I24" s="1" t="s">
        <v>21</v>
      </c>
      <c r="J24" s="1">
        <v>10</v>
      </c>
    </row>
    <row r="25" spans="2:10">
      <c r="B25" s="2"/>
      <c r="D25" s="1" t="s">
        <v>9</v>
      </c>
      <c r="E25" s="1">
        <v>25</v>
      </c>
      <c r="F25" s="1" t="s">
        <v>10</v>
      </c>
      <c r="G25" s="5">
        <v>30</v>
      </c>
      <c r="I25" s="1" t="s">
        <v>22</v>
      </c>
      <c r="J25" s="1">
        <v>50</v>
      </c>
    </row>
    <row r="26" spans="2:10">
      <c r="B26" s="2"/>
      <c r="D26" s="1" t="s">
        <v>12</v>
      </c>
      <c r="E26" s="1">
        <v>300</v>
      </c>
      <c r="F26" s="1" t="s">
        <v>13</v>
      </c>
      <c r="I26" s="4" t="s">
        <v>31</v>
      </c>
      <c r="J26" s="4"/>
    </row>
    <row r="27" spans="2:10">
      <c r="D27" s="1" t="s">
        <v>14</v>
      </c>
      <c r="E27" s="1">
        <v>1</v>
      </c>
      <c r="F27" s="1" t="s">
        <v>15</v>
      </c>
      <c r="I27" s="1" t="s">
        <v>21</v>
      </c>
      <c r="J27" s="1">
        <v>0.05</v>
      </c>
    </row>
    <row r="28" spans="2:10">
      <c r="B28" s="1" t="s">
        <v>23</v>
      </c>
      <c r="I28" s="1" t="s">
        <v>22</v>
      </c>
      <c r="J28" s="1">
        <v>2</v>
      </c>
    </row>
    <row r="30" spans="2:10">
      <c r="B30" s="1" t="s">
        <v>38</v>
      </c>
      <c r="I30" s="1" t="s">
        <v>39</v>
      </c>
    </row>
    <row r="32" spans="2:10">
      <c r="C32" s="1" t="s">
        <v>28</v>
      </c>
      <c r="G32" s="1" t="s">
        <v>27</v>
      </c>
    </row>
    <row r="33" spans="2:21">
      <c r="C33" s="1" t="s">
        <v>11</v>
      </c>
      <c r="G33" s="1" t="s">
        <v>10</v>
      </c>
      <c r="O33" s="1" t="s">
        <v>41</v>
      </c>
      <c r="P33" s="1" t="s">
        <v>42</v>
      </c>
    </row>
    <row r="34" spans="2:21">
      <c r="B34" s="2" t="s">
        <v>7</v>
      </c>
      <c r="C34" s="2" t="s">
        <v>8</v>
      </c>
      <c r="D34" s="2" t="s">
        <v>24</v>
      </c>
      <c r="E34" s="2" t="s">
        <v>25</v>
      </c>
      <c r="F34" s="2" t="s">
        <v>26</v>
      </c>
      <c r="G34" s="1" t="s">
        <v>29</v>
      </c>
      <c r="I34" s="1" t="s">
        <v>27</v>
      </c>
      <c r="J34" s="2" t="s">
        <v>24</v>
      </c>
      <c r="K34" s="2" t="s">
        <v>25</v>
      </c>
      <c r="L34" s="2" t="s">
        <v>26</v>
      </c>
      <c r="M34" s="2" t="s">
        <v>36</v>
      </c>
      <c r="O34" s="1" t="s">
        <v>40</v>
      </c>
      <c r="R34" s="1" t="s">
        <v>8</v>
      </c>
      <c r="S34" s="1" t="s">
        <v>27</v>
      </c>
      <c r="U34" s="1" t="s">
        <v>37</v>
      </c>
    </row>
    <row r="35" spans="2:21">
      <c r="B35" s="2">
        <v>0</v>
      </c>
      <c r="C35" s="2">
        <f>E24</f>
        <v>3</v>
      </c>
      <c r="D35" s="2">
        <f>$G$24-C35</f>
        <v>1</v>
      </c>
      <c r="E35" s="2">
        <f>$J$24*D35</f>
        <v>10</v>
      </c>
      <c r="F35" s="2">
        <v>0</v>
      </c>
      <c r="G35" s="2">
        <f>E35+F35</f>
        <v>10</v>
      </c>
      <c r="I35" s="2">
        <f>E25</f>
        <v>25</v>
      </c>
      <c r="J35" s="2">
        <f>$G$25-I35</f>
        <v>5</v>
      </c>
      <c r="K35" s="2">
        <f>$J$27*J35</f>
        <v>0.25</v>
      </c>
      <c r="L35" s="2">
        <v>0</v>
      </c>
      <c r="M35" s="2">
        <f>K35+L35</f>
        <v>0.25</v>
      </c>
      <c r="O35" s="1">
        <f>[1]!Rho_(11,E24,E26)*$E$27*1000</f>
        <v>480.75286151443095</v>
      </c>
      <c r="R35" s="1">
        <f>C35-M35</f>
        <v>2.75</v>
      </c>
      <c r="S35" s="1">
        <f>G35-I35</f>
        <v>-15</v>
      </c>
    </row>
    <row r="36" spans="2:21">
      <c r="B36" s="2">
        <v>1</v>
      </c>
      <c r="C36" s="2">
        <f>([1]!Z_(11,C35,$E$26)*8.314*$E$26/(4*$E$27)*(S35-I35)+C35*10^5)/10^5</f>
        <v>2.7502394652013145</v>
      </c>
      <c r="D36" s="2">
        <f>$G$24-C36</f>
        <v>1.2497605347986855</v>
      </c>
      <c r="E36" s="2">
        <f>$J$24*D36</f>
        <v>12.497605347986855</v>
      </c>
      <c r="F36" s="2">
        <f>F35+$J$25*(B36-B35)*D36</f>
        <v>62.488026739934277</v>
      </c>
      <c r="G36" s="2">
        <f>E36+F36</f>
        <v>74.985632087921132</v>
      </c>
      <c r="I36" s="2">
        <f>4*$E$27/([1]!Z_(11,R35,$E$26)*8.314*$E$26)*M35+I35</f>
        <v>25.000400429180424</v>
      </c>
      <c r="J36" s="2">
        <f>$G$25-I36</f>
        <v>4.9995995708195764</v>
      </c>
      <c r="K36" s="2">
        <f>$J$27*J36</f>
        <v>0.24997997854097884</v>
      </c>
      <c r="L36" s="2">
        <f>L35+$J$28*(I36-I35)*J36</f>
        <v>4.0039711171789352E-3</v>
      </c>
      <c r="M36" s="2">
        <f>K36+L36</f>
        <v>0.25398394965815779</v>
      </c>
      <c r="O36" s="1">
        <f>O35+S35</f>
        <v>465.75286151443095</v>
      </c>
      <c r="P36" s="1">
        <f>O36/1000/E27</f>
        <v>0.46575286151443096</v>
      </c>
      <c r="R36" s="1">
        <f t="shared" ref="R36:R99" si="0">C36-M36</f>
        <v>2.4962555155431567</v>
      </c>
      <c r="S36" s="1">
        <f t="shared" ref="S36:S99" si="1">G36-I36</f>
        <v>49.985231658740709</v>
      </c>
    </row>
    <row r="37" spans="2:21">
      <c r="B37" s="2">
        <f>B36+1</f>
        <v>2</v>
      </c>
      <c r="C37" s="2">
        <f>([1]!Z_(11,C36,$E$26)*8.314*$E$26/(4*$E$27)*(S36-I36)+C36*10^5)/10^5</f>
        <v>2.9062273101228393</v>
      </c>
      <c r="D37" s="2">
        <f>$G$24-C37</f>
        <v>1.0937726898771607</v>
      </c>
      <c r="E37" s="2">
        <f>$J$24*D37</f>
        <v>10.937726898771608</v>
      </c>
      <c r="F37" s="2">
        <f>F36+$J$25*(B37-B36)*D37</f>
        <v>117.17666123379232</v>
      </c>
      <c r="G37" s="2">
        <f t="shared" ref="G37:G100" si="2">E37+F37</f>
        <v>128.11438813256393</v>
      </c>
      <c r="I37" s="2">
        <f>4*$E$27/([1]!Z_(11,R36,$E$26)*8.314*$E$26)*M36+I36</f>
        <v>25.000807286619633</v>
      </c>
      <c r="J37" s="2">
        <f t="shared" ref="J37:J100" si="3">$G$25-I37</f>
        <v>4.9991927133803671</v>
      </c>
      <c r="K37" s="2">
        <f t="shared" ref="K37:K100" si="4">$J$27*J37</f>
        <v>0.24995963566901835</v>
      </c>
      <c r="L37" s="2">
        <f t="shared" ref="L37:L100" si="5">L36+$J$28*(I37-I36)*J37</f>
        <v>8.0718886081385735E-3</v>
      </c>
      <c r="M37" s="2">
        <f t="shared" ref="M37:M100" si="6">K37+L37</f>
        <v>0.25803152427715692</v>
      </c>
      <c r="R37" s="1">
        <f t="shared" si="0"/>
        <v>2.6481957858456822</v>
      </c>
      <c r="S37" s="1">
        <f t="shared" si="1"/>
        <v>103.1135808459443</v>
      </c>
    </row>
    <row r="38" spans="2:21">
      <c r="B38" s="2">
        <f t="shared" ref="B38:B101" si="7">B37+1</f>
        <v>3</v>
      </c>
      <c r="C38" s="2">
        <f>([1]!Z_(11,C37,$E$26)*8.314*$E$26/(4*$E$27)*(S37-I37)+C37*10^5)/10^5</f>
        <v>3.3939436474118718</v>
      </c>
      <c r="D38" s="2">
        <f t="shared" ref="D38:D101" si="8">$G$24-C38</f>
        <v>0.60605635258812818</v>
      </c>
      <c r="E38" s="2">
        <f t="shared" ref="E38:E101" si="9">$J$24*D38</f>
        <v>6.0605635258812818</v>
      </c>
      <c r="F38" s="2">
        <f t="shared" ref="F38:F101" si="10">F37+$J$25*(B38-B37)*D38</f>
        <v>147.47947886319872</v>
      </c>
      <c r="G38" s="2">
        <f t="shared" si="2"/>
        <v>153.54004238908001</v>
      </c>
      <c r="I38" s="2">
        <f>4*$E$27/([1]!Z_(11,R37,$E$26)*8.314*$E$26)*M37+I37</f>
        <v>25.001220599223764</v>
      </c>
      <c r="J38" s="2">
        <f t="shared" si="3"/>
        <v>4.9987794007762361</v>
      </c>
      <c r="K38" s="2">
        <f t="shared" si="4"/>
        <v>0.24993897003881183</v>
      </c>
      <c r="L38" s="2">
        <f t="shared" si="5"/>
        <v>1.2204005671361245E-2</v>
      </c>
      <c r="M38" s="2">
        <f t="shared" si="6"/>
        <v>0.26214297571017309</v>
      </c>
      <c r="R38" s="1">
        <f t="shared" si="0"/>
        <v>3.1318006717016988</v>
      </c>
      <c r="S38" s="1">
        <f t="shared" si="1"/>
        <v>128.53882178985626</v>
      </c>
    </row>
    <row r="39" spans="2:21">
      <c r="B39" s="2">
        <f t="shared" si="7"/>
        <v>4</v>
      </c>
      <c r="C39" s="2">
        <f>([1]!Z_(11,C38,$E$26)*8.314*$E$26/(4*$E$27)*(S38-I38)+C38*10^5)/10^5</f>
        <v>4.0405500055076988</v>
      </c>
      <c r="D39" s="2">
        <f t="shared" si="8"/>
        <v>-4.0550005507698828E-2</v>
      </c>
      <c r="E39" s="2">
        <f t="shared" si="9"/>
        <v>-0.40550005507698828</v>
      </c>
      <c r="F39" s="2">
        <f t="shared" si="10"/>
        <v>145.45197858781378</v>
      </c>
      <c r="G39" s="2">
        <f t="shared" si="2"/>
        <v>145.04647853273678</v>
      </c>
      <c r="I39" s="2">
        <f>4*$E$27/([1]!Z_(11,R38,$E$26)*8.314*$E$26)*M38+I38</f>
        <v>25.001640404881805</v>
      </c>
      <c r="J39" s="2">
        <f t="shared" si="3"/>
        <v>4.9983595951181954</v>
      </c>
      <c r="K39" s="2">
        <f t="shared" si="4"/>
        <v>0.24991797975590979</v>
      </c>
      <c r="L39" s="2">
        <f t="shared" si="5"/>
        <v>1.6400684949266255E-2</v>
      </c>
      <c r="M39" s="2">
        <f t="shared" si="6"/>
        <v>0.26631866470517607</v>
      </c>
      <c r="R39" s="1">
        <f t="shared" si="0"/>
        <v>3.7742313408025225</v>
      </c>
      <c r="S39" s="1">
        <f t="shared" si="1"/>
        <v>120.04483812785497</v>
      </c>
    </row>
    <row r="40" spans="2:21">
      <c r="B40" s="2">
        <f t="shared" si="7"/>
        <v>5</v>
      </c>
      <c r="C40" s="2">
        <f>([1]!Z_(11,C39,$E$26)*8.314*$E$26/(4*$E$27)*(S39-I39)+C39*10^5)/10^5</f>
        <v>4.6342827467486387</v>
      </c>
      <c r="D40" s="2">
        <f t="shared" si="8"/>
        <v>-0.63428274674863871</v>
      </c>
      <c r="E40" s="2">
        <f t="shared" si="9"/>
        <v>-6.3428274674863871</v>
      </c>
      <c r="F40" s="2">
        <f t="shared" si="10"/>
        <v>113.73784125038185</v>
      </c>
      <c r="G40" s="2">
        <f t="shared" si="2"/>
        <v>107.39501378289546</v>
      </c>
      <c r="I40" s="2">
        <f>4*$E$27/([1]!Z_(11,R39,$E$26)*8.314*$E$26)*M39+I39</f>
        <v>25.002066772681598</v>
      </c>
      <c r="J40" s="2">
        <f t="shared" si="3"/>
        <v>4.9979332273184021</v>
      </c>
      <c r="K40" s="2">
        <f t="shared" si="4"/>
        <v>0.24989666136592012</v>
      </c>
      <c r="L40" s="2">
        <f t="shared" si="5"/>
        <v>2.0662600536557659E-2</v>
      </c>
      <c r="M40" s="2">
        <f t="shared" si="6"/>
        <v>0.27055926190247775</v>
      </c>
      <c r="R40" s="1">
        <f t="shared" si="0"/>
        <v>4.3637234848461608</v>
      </c>
      <c r="S40" s="1">
        <f t="shared" si="1"/>
        <v>82.392947010213859</v>
      </c>
    </row>
    <row r="41" spans="2:21">
      <c r="B41" s="2">
        <f t="shared" si="7"/>
        <v>6</v>
      </c>
      <c r="C41" s="2">
        <f>([1]!Z_(11,C40,$E$26)*8.314*$E$26/(4*$E$27)*(S40-I40)+C40*10^5)/10^5</f>
        <v>4.9928993878689907</v>
      </c>
      <c r="D41" s="2">
        <f t="shared" si="8"/>
        <v>-0.99289938786899068</v>
      </c>
      <c r="E41" s="2">
        <f t="shared" si="9"/>
        <v>-9.9289938786899068</v>
      </c>
      <c r="F41" s="2">
        <f t="shared" si="10"/>
        <v>64.092871856932305</v>
      </c>
      <c r="G41" s="2">
        <f t="shared" si="2"/>
        <v>54.163877978242397</v>
      </c>
      <c r="I41" s="2">
        <f>4*$E$27/([1]!Z_(11,R40,$E$26)*8.314*$E$26)*M40+I40</f>
        <v>25.002499813103281</v>
      </c>
      <c r="J41" s="2">
        <f t="shared" si="3"/>
        <v>4.997500186896719</v>
      </c>
      <c r="K41" s="2">
        <f t="shared" si="4"/>
        <v>0.24987500934483597</v>
      </c>
      <c r="L41" s="2">
        <f t="shared" si="5"/>
        <v>2.4990839713147087E-2</v>
      </c>
      <c r="M41" s="2">
        <f t="shared" si="6"/>
        <v>0.27486584905798306</v>
      </c>
      <c r="R41" s="1">
        <f t="shared" si="0"/>
        <v>4.7180335388110075</v>
      </c>
      <c r="S41" s="1">
        <f t="shared" si="1"/>
        <v>29.161378165139116</v>
      </c>
    </row>
    <row r="42" spans="2:21">
      <c r="B42" s="2">
        <f t="shared" si="7"/>
        <v>7</v>
      </c>
      <c r="C42" s="2">
        <f>([1]!Z_(11,C41,$E$26)*8.314*$E$26/(4*$E$27)*(S41-I41)+C41*10^5)/10^5</f>
        <v>5.0188910939962605</v>
      </c>
      <c r="D42" s="2">
        <f t="shared" si="8"/>
        <v>-1.0188910939962605</v>
      </c>
      <c r="E42" s="2">
        <f t="shared" si="9"/>
        <v>-10.188910939962605</v>
      </c>
      <c r="F42" s="2">
        <f t="shared" si="10"/>
        <v>13.14831715711928</v>
      </c>
      <c r="G42" s="2">
        <f t="shared" si="2"/>
        <v>2.9594062171566744</v>
      </c>
      <c r="I42" s="2">
        <f>4*$E$27/([1]!Z_(11,R41,$E$26)*8.314*$E$26)*M41+I41</f>
        <v>25.002939675306418</v>
      </c>
      <c r="J42" s="2">
        <f t="shared" si="3"/>
        <v>4.9970603246935816</v>
      </c>
      <c r="K42" s="2">
        <f t="shared" si="4"/>
        <v>0.24985301623467909</v>
      </c>
      <c r="L42" s="2">
        <f t="shared" si="5"/>
        <v>2.9386875640407595E-2</v>
      </c>
      <c r="M42" s="2">
        <f t="shared" si="6"/>
        <v>0.27923989187508669</v>
      </c>
      <c r="R42" s="1">
        <f t="shared" si="0"/>
        <v>4.7396512021211734</v>
      </c>
      <c r="S42" s="1">
        <f t="shared" si="1"/>
        <v>-22.043533458149746</v>
      </c>
    </row>
    <row r="43" spans="2:21">
      <c r="B43" s="2">
        <f t="shared" si="7"/>
        <v>8</v>
      </c>
      <c r="C43" s="2">
        <f>([1]!Z_(11,C42,$E$26)*8.314*$E$26/(4*$E$27)*(S42-I42)+C42*10^5)/10^5</f>
        <v>4.7248616724624952</v>
      </c>
      <c r="D43" s="2">
        <f t="shared" si="8"/>
        <v>-0.72486167246249522</v>
      </c>
      <c r="E43" s="2">
        <f t="shared" si="9"/>
        <v>-7.2486167246249522</v>
      </c>
      <c r="F43" s="2">
        <f t="shared" si="10"/>
        <v>-23.094766466005481</v>
      </c>
      <c r="G43" s="2">
        <f t="shared" si="2"/>
        <v>-30.343383190630433</v>
      </c>
      <c r="I43" s="2">
        <f>4*$E$27/([1]!Z_(11,R42,$E$26)*8.314*$E$26)*M42+I42</f>
        <v>25.003386532795947</v>
      </c>
      <c r="J43" s="2">
        <f t="shared" si="3"/>
        <v>4.9966134672040532</v>
      </c>
      <c r="K43" s="2">
        <f t="shared" si="4"/>
        <v>0.24983067336020268</v>
      </c>
      <c r="L43" s="2">
        <f t="shared" si="5"/>
        <v>3.3852423940605197E-2</v>
      </c>
      <c r="M43" s="2">
        <f t="shared" si="6"/>
        <v>0.28368309730080787</v>
      </c>
      <c r="R43" s="1">
        <f t="shared" si="0"/>
        <v>4.441178575161687</v>
      </c>
      <c r="S43" s="1">
        <f t="shared" si="1"/>
        <v>-55.346769723426377</v>
      </c>
    </row>
    <row r="44" spans="2:21">
      <c r="B44" s="2">
        <f t="shared" si="7"/>
        <v>9</v>
      </c>
      <c r="C44" s="2">
        <f>([1]!Z_(11,C43,$E$26)*8.314*$E$26/(4*$E$27)*(S43-I43)+C43*10^5)/10^5</f>
        <v>4.2227593656527258</v>
      </c>
      <c r="D44" s="2">
        <f t="shared" si="8"/>
        <v>-0.2227593656527258</v>
      </c>
      <c r="E44" s="2">
        <f t="shared" si="9"/>
        <v>-2.227593656527258</v>
      </c>
      <c r="F44" s="2">
        <f t="shared" si="10"/>
        <v>-34.232734748641775</v>
      </c>
      <c r="G44" s="2">
        <f t="shared" si="2"/>
        <v>-36.460328405169037</v>
      </c>
      <c r="I44" s="2">
        <f>4*$E$27/([1]!Z_(11,R43,$E$26)*8.314*$E$26)*M43+I43</f>
        <v>25.003840562379175</v>
      </c>
      <c r="J44" s="2">
        <f t="shared" si="3"/>
        <v>4.9961594376208254</v>
      </c>
      <c r="K44" s="2">
        <f t="shared" si="4"/>
        <v>0.24980797188104129</v>
      </c>
      <c r="L44" s="2">
        <f t="shared" si="5"/>
        <v>3.8389232315010659E-2</v>
      </c>
      <c r="M44" s="2">
        <f t="shared" si="6"/>
        <v>0.28819720419605194</v>
      </c>
      <c r="R44" s="1">
        <f t="shared" si="0"/>
        <v>3.9345621614566739</v>
      </c>
      <c r="S44" s="1">
        <f t="shared" si="1"/>
        <v>-61.464168967548211</v>
      </c>
    </row>
    <row r="45" spans="2:21">
      <c r="B45" s="2">
        <f t="shared" si="7"/>
        <v>10</v>
      </c>
      <c r="C45" s="2">
        <f>([1]!Z_(11,C44,$E$26)*8.314*$E$26/(4*$E$27)*(S44-I44)+C44*10^5)/10^5</f>
        <v>3.6825507445007974</v>
      </c>
      <c r="D45" s="2">
        <f t="shared" si="8"/>
        <v>0.31744925549920255</v>
      </c>
      <c r="E45" s="2">
        <f t="shared" si="9"/>
        <v>3.1744925549920255</v>
      </c>
      <c r="F45" s="2">
        <f t="shared" si="10"/>
        <v>-18.360271973681648</v>
      </c>
      <c r="G45" s="2">
        <f t="shared" si="2"/>
        <v>-15.185779418689624</v>
      </c>
      <c r="I45" s="2">
        <f>4*$E$27/([1]!Z_(11,R44,$E$26)*8.314*$E$26)*M44+I44</f>
        <v>25.004301923292559</v>
      </c>
      <c r="J45" s="2">
        <f t="shared" si="3"/>
        <v>4.9956980767074413</v>
      </c>
      <c r="K45" s="2">
        <f t="shared" si="4"/>
        <v>0.24978490383537208</v>
      </c>
      <c r="L45" s="2">
        <f t="shared" si="5"/>
        <v>4.2998871970332656E-2</v>
      </c>
      <c r="M45" s="2">
        <f t="shared" si="6"/>
        <v>0.29278377580570475</v>
      </c>
      <c r="R45" s="1">
        <f t="shared" si="0"/>
        <v>3.3897669686950929</v>
      </c>
      <c r="S45" s="1">
        <f t="shared" si="1"/>
        <v>-40.190081341982179</v>
      </c>
    </row>
    <row r="46" spans="2:21">
      <c r="B46" s="2">
        <f t="shared" si="7"/>
        <v>11</v>
      </c>
      <c r="C46" s="2">
        <f>([1]!Z_(11,C45,$E$26)*8.314*$E$26/(4*$E$27)*(S45-I45)+C45*10^5)/10^5</f>
        <v>3.2753493782820455</v>
      </c>
      <c r="D46" s="2">
        <f t="shared" si="8"/>
        <v>0.72465062171795447</v>
      </c>
      <c r="E46" s="2">
        <f t="shared" si="9"/>
        <v>7.2465062171795447</v>
      </c>
      <c r="F46" s="2">
        <f t="shared" si="10"/>
        <v>17.872259112216078</v>
      </c>
      <c r="G46" s="2">
        <f t="shared" si="2"/>
        <v>25.118765329395622</v>
      </c>
      <c r="I46" s="2">
        <f>4*$E$27/([1]!Z_(11,R45,$E$26)*8.314*$E$26)*M45+I45</f>
        <v>25.004770743111457</v>
      </c>
      <c r="J46" s="2">
        <f t="shared" si="3"/>
        <v>4.9952292568885426</v>
      </c>
      <c r="K46" s="2">
        <f t="shared" si="4"/>
        <v>0.24976146284442713</v>
      </c>
      <c r="L46" s="2">
        <f t="shared" si="5"/>
        <v>4.768259692147641E-2</v>
      </c>
      <c r="M46" s="2">
        <f t="shared" si="6"/>
        <v>0.29744405976590355</v>
      </c>
      <c r="R46" s="1">
        <f t="shared" si="0"/>
        <v>2.9779053185161422</v>
      </c>
      <c r="S46" s="1">
        <f t="shared" si="1"/>
        <v>0.11399458628416426</v>
      </c>
    </row>
    <row r="47" spans="2:21">
      <c r="B47" s="2">
        <f t="shared" si="7"/>
        <v>12</v>
      </c>
      <c r="C47" s="2">
        <f>([1]!Z_(11,C46,$E$26)*8.314*$E$26/(4*$E$27)*(S46-I46)+C46*10^5)/10^5</f>
        <v>3.1199115154962893</v>
      </c>
      <c r="D47" s="2">
        <f t="shared" si="8"/>
        <v>0.88008848450371069</v>
      </c>
      <c r="E47" s="2">
        <f t="shared" si="9"/>
        <v>8.8008848450371069</v>
      </c>
      <c r="F47" s="2">
        <f t="shared" si="10"/>
        <v>61.876683337401609</v>
      </c>
      <c r="G47" s="2">
        <f t="shared" si="2"/>
        <v>70.677568182438719</v>
      </c>
      <c r="I47" s="2">
        <f>4*$E$27/([1]!Z_(11,R46,$E$26)*8.314*$E$26)*M46+I46</f>
        <v>25.005247114701874</v>
      </c>
      <c r="J47" s="2">
        <f t="shared" si="3"/>
        <v>4.9947528852981264</v>
      </c>
      <c r="K47" s="2">
        <f t="shared" si="4"/>
        <v>0.24973764426490633</v>
      </c>
      <c r="L47" s="2">
        <f t="shared" si="5"/>
        <v>5.2441313672886514E-2</v>
      </c>
      <c r="M47" s="2">
        <f t="shared" si="6"/>
        <v>0.30217895793779281</v>
      </c>
      <c r="R47" s="1">
        <f t="shared" si="0"/>
        <v>2.8177325575584966</v>
      </c>
      <c r="S47" s="1">
        <f t="shared" si="1"/>
        <v>45.672321067736846</v>
      </c>
    </row>
    <row r="48" spans="2:21">
      <c r="B48" s="2">
        <f t="shared" si="7"/>
        <v>13</v>
      </c>
      <c r="C48" s="2">
        <f>([1]!Z_(11,C47,$E$26)*8.314*$E$26/(4*$E$27)*(S47-I47)+C47*10^5)/10^5</f>
        <v>3.2489640610529342</v>
      </c>
      <c r="D48" s="2">
        <f t="shared" si="8"/>
        <v>0.75103593894706577</v>
      </c>
      <c r="E48" s="2">
        <f t="shared" si="9"/>
        <v>7.5103593894706577</v>
      </c>
      <c r="F48" s="2">
        <f t="shared" si="10"/>
        <v>99.428480284754897</v>
      </c>
      <c r="G48" s="2">
        <f t="shared" si="2"/>
        <v>106.93883967422556</v>
      </c>
      <c r="I48" s="2">
        <f>4*$E$27/([1]!Z_(11,R47,$E$26)*8.314*$E$26)*M47+I47</f>
        <v>25.00573110483527</v>
      </c>
      <c r="J48" s="2">
        <f t="shared" si="3"/>
        <v>4.9942688951647298</v>
      </c>
      <c r="K48" s="2">
        <f t="shared" si="4"/>
        <v>0.24971344475823651</v>
      </c>
      <c r="L48" s="2">
        <f t="shared" si="5"/>
        <v>5.727566741046522E-2</v>
      </c>
      <c r="M48" s="2">
        <f t="shared" si="6"/>
        <v>0.30698911216870173</v>
      </c>
      <c r="R48" s="1">
        <f t="shared" si="0"/>
        <v>2.9419749488842326</v>
      </c>
      <c r="S48" s="1">
        <f t="shared" si="1"/>
        <v>81.933108569390299</v>
      </c>
    </row>
    <row r="49" spans="2:19">
      <c r="B49" s="2">
        <f t="shared" si="7"/>
        <v>14</v>
      </c>
      <c r="C49" s="2">
        <f>([1]!Z_(11,C48,$E$26)*8.314*$E$26/(4*$E$27)*(S48-I48)+C48*10^5)/10^5</f>
        <v>3.6044597404979322</v>
      </c>
      <c r="D49" s="2">
        <f t="shared" si="8"/>
        <v>0.39554025950206784</v>
      </c>
      <c r="E49" s="2">
        <f t="shared" si="9"/>
        <v>3.9554025950206784</v>
      </c>
      <c r="F49" s="2">
        <f t="shared" si="10"/>
        <v>119.20549325985829</v>
      </c>
      <c r="G49" s="2">
        <f t="shared" si="2"/>
        <v>123.16089585487896</v>
      </c>
      <c r="I49" s="2">
        <f>4*$E$27/([1]!Z_(11,R48,$E$26)*8.314*$E$26)*M48+I48</f>
        <v>25.006222771365472</v>
      </c>
      <c r="J49" s="2">
        <f t="shared" si="3"/>
        <v>4.9937772286345279</v>
      </c>
      <c r="K49" s="2">
        <f t="shared" si="4"/>
        <v>0.24968886143172642</v>
      </c>
      <c r="L49" s="2">
        <f t="shared" si="5"/>
        <v>6.218621365567361E-2</v>
      </c>
      <c r="M49" s="2">
        <f t="shared" si="6"/>
        <v>0.31187507508740003</v>
      </c>
      <c r="R49" s="1">
        <f t="shared" si="0"/>
        <v>3.2925846654105322</v>
      </c>
      <c r="S49" s="1">
        <f t="shared" si="1"/>
        <v>98.154673083513487</v>
      </c>
    </row>
    <row r="50" spans="2:19">
      <c r="B50" s="2">
        <f t="shared" si="7"/>
        <v>15</v>
      </c>
      <c r="C50" s="2">
        <f>([1]!Z_(11,C49,$E$26)*8.314*$E$26/(4*$E$27)*(S49-I49)+C49*10^5)/10^5</f>
        <v>4.0613256000520419</v>
      </c>
      <c r="D50" s="2">
        <f t="shared" si="8"/>
        <v>-6.1325600052041906E-2</v>
      </c>
      <c r="E50" s="2">
        <f t="shared" si="9"/>
        <v>-0.61325600052041906</v>
      </c>
      <c r="F50" s="2">
        <f t="shared" si="10"/>
        <v>116.13921325725619</v>
      </c>
      <c r="G50" s="2">
        <f t="shared" si="2"/>
        <v>115.52595725673577</v>
      </c>
      <c r="I50" s="2">
        <f>4*$E$27/([1]!Z_(11,R49,$E$26)*8.314*$E$26)*M49+I49</f>
        <v>25.006722183253313</v>
      </c>
      <c r="J50" s="2">
        <f t="shared" si="3"/>
        <v>4.9932778167466871</v>
      </c>
      <c r="K50" s="2">
        <f t="shared" si="4"/>
        <v>0.24966389083733437</v>
      </c>
      <c r="L50" s="2">
        <f t="shared" si="5"/>
        <v>6.7173618257623219E-2</v>
      </c>
      <c r="M50" s="2">
        <f t="shared" si="6"/>
        <v>0.31683750909495756</v>
      </c>
      <c r="R50" s="1">
        <f t="shared" si="0"/>
        <v>3.7444880909570841</v>
      </c>
      <c r="S50" s="1">
        <f t="shared" si="1"/>
        <v>90.519235073482449</v>
      </c>
    </row>
    <row r="51" spans="2:19">
      <c r="B51" s="2">
        <f t="shared" si="7"/>
        <v>16</v>
      </c>
      <c r="C51" s="2">
        <f>([1]!Z_(11,C50,$E$26)*8.314*$E$26/(4*$E$27)*(S50-I50)+C50*10^5)/10^5</f>
        <v>4.470584688128767</v>
      </c>
      <c r="D51" s="2">
        <f t="shared" si="8"/>
        <v>-0.47058468812876697</v>
      </c>
      <c r="E51" s="2">
        <f t="shared" si="9"/>
        <v>-4.7058468812876697</v>
      </c>
      <c r="F51" s="2">
        <f t="shared" si="10"/>
        <v>92.609978850817839</v>
      </c>
      <c r="G51" s="2">
        <f t="shared" si="2"/>
        <v>87.904131969530169</v>
      </c>
      <c r="I51" s="2">
        <f>4*$E$27/([1]!Z_(11,R50,$E$26)*8.314*$E$26)*M50+I50</f>
        <v>25.007229437014448</v>
      </c>
      <c r="J51" s="2">
        <f t="shared" si="3"/>
        <v>4.9927705629855517</v>
      </c>
      <c r="K51" s="2">
        <f t="shared" si="4"/>
        <v>0.24963852814927759</v>
      </c>
      <c r="L51" s="2">
        <f t="shared" si="5"/>
        <v>7.2238821550745014E-2</v>
      </c>
      <c r="M51" s="2">
        <f t="shared" si="6"/>
        <v>0.32187734970002257</v>
      </c>
      <c r="R51" s="1">
        <f t="shared" si="0"/>
        <v>4.1487073384287445</v>
      </c>
      <c r="S51" s="1">
        <f t="shared" si="1"/>
        <v>62.896902532515725</v>
      </c>
    </row>
    <row r="52" spans="2:19">
      <c r="B52" s="2">
        <f t="shared" si="7"/>
        <v>17</v>
      </c>
      <c r="C52" s="2">
        <f>([1]!Z_(11,C51,$E$26)*8.314*$E$26/(4*$E$27)*(S51-I51)+C51*10^5)/10^5</f>
        <v>4.7073270581938544</v>
      </c>
      <c r="D52" s="2">
        <f t="shared" si="8"/>
        <v>-0.70732705819385444</v>
      </c>
      <c r="E52" s="2">
        <f t="shared" si="9"/>
        <v>-7.0732705819385444</v>
      </c>
      <c r="F52" s="2">
        <f t="shared" si="10"/>
        <v>57.243625941125117</v>
      </c>
      <c r="G52" s="2">
        <f t="shared" si="2"/>
        <v>50.170355359186573</v>
      </c>
      <c r="I52" s="2">
        <f>4*$E$27/([1]!Z_(11,R51,$E$26)*8.314*$E$26)*M51+I51</f>
        <v>25.007744664514114</v>
      </c>
      <c r="J52" s="2">
        <f t="shared" si="3"/>
        <v>4.9922553354858863</v>
      </c>
      <c r="K52" s="2">
        <f t="shared" si="4"/>
        <v>0.24961276677429434</v>
      </c>
      <c r="L52" s="2">
        <f t="shared" si="5"/>
        <v>7.7383116019132017E-2</v>
      </c>
      <c r="M52" s="2">
        <f t="shared" si="6"/>
        <v>0.32699588279342634</v>
      </c>
      <c r="R52" s="1">
        <f t="shared" si="0"/>
        <v>4.3803311754004284</v>
      </c>
      <c r="S52" s="1">
        <f t="shared" si="1"/>
        <v>25.162610694672459</v>
      </c>
    </row>
    <row r="53" spans="2:19">
      <c r="B53" s="2">
        <f t="shared" si="7"/>
        <v>18</v>
      </c>
      <c r="C53" s="2">
        <f>([1]!Z_(11,C52,$E$26)*8.314*$E$26/(4*$E$27)*(S52-I52)+C52*10^5)/10^5</f>
        <v>4.7082947970617468</v>
      </c>
      <c r="D53" s="2">
        <f t="shared" si="8"/>
        <v>-0.70829479706174681</v>
      </c>
      <c r="E53" s="2">
        <f t="shared" si="9"/>
        <v>-7.0829479706174681</v>
      </c>
      <c r="F53" s="2">
        <f t="shared" si="10"/>
        <v>21.828886088037777</v>
      </c>
      <c r="G53" s="2">
        <f t="shared" si="2"/>
        <v>14.745938117420309</v>
      </c>
      <c r="I53" s="2">
        <f>4*$E$27/([1]!Z_(11,R52,$E$26)*8.314*$E$26)*M52+I52</f>
        <v>25.00826802993695</v>
      </c>
      <c r="J53" s="2">
        <f t="shared" si="3"/>
        <v>4.99173197006305</v>
      </c>
      <c r="K53" s="2">
        <f t="shared" si="4"/>
        <v>0.24958659850315251</v>
      </c>
      <c r="L53" s="2">
        <f t="shared" si="5"/>
        <v>8.26081158455267E-2</v>
      </c>
      <c r="M53" s="2">
        <f t="shared" si="6"/>
        <v>0.3321947143486792</v>
      </c>
      <c r="R53" s="1">
        <f t="shared" si="0"/>
        <v>4.3761000827130676</v>
      </c>
      <c r="S53" s="1">
        <f t="shared" si="1"/>
        <v>-10.262329912516641</v>
      </c>
    </row>
    <row r="54" spans="2:19">
      <c r="B54" s="2">
        <f t="shared" si="7"/>
        <v>19</v>
      </c>
      <c r="C54" s="2">
        <f>([1]!Z_(11,C53,$E$26)*8.314*$E$26/(4*$E$27)*(S53-I53)+C53*10^5)/10^5</f>
        <v>4.48789305014368</v>
      </c>
      <c r="D54" s="2">
        <f t="shared" si="8"/>
        <v>-0.48789305014368001</v>
      </c>
      <c r="E54" s="2">
        <f t="shared" si="9"/>
        <v>-4.8789305014368001</v>
      </c>
      <c r="F54" s="2">
        <f t="shared" si="10"/>
        <v>-2.5657664191462217</v>
      </c>
      <c r="G54" s="2">
        <f t="shared" si="2"/>
        <v>-7.4446969205830218</v>
      </c>
      <c r="I54" s="2">
        <f>4*$E$27/([1]!Z_(11,R53,$E$26)*8.314*$E$26)*M53+I53</f>
        <v>25.008799717250948</v>
      </c>
      <c r="J54" s="2">
        <f t="shared" si="3"/>
        <v>4.9912002827490518</v>
      </c>
      <c r="K54" s="2">
        <f t="shared" si="4"/>
        <v>0.2495600141374526</v>
      </c>
      <c r="L54" s="2">
        <f t="shared" si="5"/>
        <v>8.7915631589450691E-2</v>
      </c>
      <c r="M54" s="2">
        <f t="shared" si="6"/>
        <v>0.33747564572690331</v>
      </c>
      <c r="R54" s="1">
        <f t="shared" si="0"/>
        <v>4.1504174044167765</v>
      </c>
      <c r="S54" s="1">
        <f t="shared" si="1"/>
        <v>-32.453496637833972</v>
      </c>
    </row>
    <row r="55" spans="2:19">
      <c r="B55" s="2">
        <f t="shared" si="7"/>
        <v>20</v>
      </c>
      <c r="C55" s="2">
        <f>([1]!Z_(11,C54,$E$26)*8.314*$E$26/(4*$E$27)*(S54-I54)+C54*10^5)/10^5</f>
        <v>4.1288541222891819</v>
      </c>
      <c r="D55" s="2">
        <f t="shared" si="8"/>
        <v>-0.12885412228918192</v>
      </c>
      <c r="E55" s="2">
        <f t="shared" si="9"/>
        <v>-1.2885412228918192</v>
      </c>
      <c r="F55" s="2">
        <f t="shared" si="10"/>
        <v>-9.0084725336053175</v>
      </c>
      <c r="G55" s="2">
        <f t="shared" si="2"/>
        <v>-10.297013756497137</v>
      </c>
      <c r="I55" s="2">
        <f>4*$E$27/([1]!Z_(11,R54,$E$26)*8.314*$E$26)*M54+I54</f>
        <v>25.009339912445483</v>
      </c>
      <c r="J55" s="2">
        <f t="shared" si="3"/>
        <v>4.9906600875545166</v>
      </c>
      <c r="K55" s="2">
        <f t="shared" si="4"/>
        <v>0.24953300437772585</v>
      </c>
      <c r="L55" s="2">
        <f t="shared" si="5"/>
        <v>9.3307492783161694E-2</v>
      </c>
      <c r="M55" s="2">
        <f t="shared" si="6"/>
        <v>0.34284049716088755</v>
      </c>
      <c r="R55" s="1">
        <f t="shared" si="0"/>
        <v>3.7860136251282945</v>
      </c>
      <c r="S55" s="1">
        <f t="shared" si="1"/>
        <v>-35.30635366894262</v>
      </c>
    </row>
    <row r="56" spans="2:19">
      <c r="B56" s="2">
        <f t="shared" si="7"/>
        <v>21</v>
      </c>
      <c r="C56" s="2">
        <f>([1]!Z_(11,C55,$E$26)*8.314*$E$26/(4*$E$27)*(S55-I55)+C55*10^5)/10^5</f>
        <v>3.752048151665369</v>
      </c>
      <c r="D56" s="2">
        <f t="shared" si="8"/>
        <v>0.24795184833463102</v>
      </c>
      <c r="E56" s="2">
        <f t="shared" si="9"/>
        <v>2.4795184833463102</v>
      </c>
      <c r="F56" s="2">
        <f t="shared" si="10"/>
        <v>3.3891198831262344</v>
      </c>
      <c r="G56" s="2">
        <f t="shared" si="2"/>
        <v>5.8686383664725446</v>
      </c>
      <c r="I56" s="2">
        <f>4*$E$27/([1]!Z_(11,R55,$E$26)*8.314*$E$26)*M55+I55</f>
        <v>25.009888786340817</v>
      </c>
      <c r="J56" s="2">
        <f t="shared" si="3"/>
        <v>4.9901112136591834</v>
      </c>
      <c r="K56" s="2">
        <f t="shared" si="4"/>
        <v>0.24950556068295918</v>
      </c>
      <c r="L56" s="2">
        <f t="shared" si="5"/>
        <v>9.8785376343135708E-2</v>
      </c>
      <c r="M56" s="2">
        <f t="shared" si="6"/>
        <v>0.34829093702609487</v>
      </c>
      <c r="R56" s="1">
        <f t="shared" si="0"/>
        <v>3.4037572146392741</v>
      </c>
      <c r="S56" s="1">
        <f t="shared" si="1"/>
        <v>-19.141250419868271</v>
      </c>
    </row>
    <row r="57" spans="2:19">
      <c r="B57" s="2">
        <f t="shared" si="7"/>
        <v>22</v>
      </c>
      <c r="C57" s="2">
        <f>([1]!Z_(11,C56,$E$26)*8.314*$E$26/(4*$E$27)*(S56-I56)+C56*10^5)/10^5</f>
        <v>3.4762732579388809</v>
      </c>
      <c r="D57" s="2">
        <f t="shared" si="8"/>
        <v>0.52372674206111913</v>
      </c>
      <c r="E57" s="2">
        <f t="shared" si="9"/>
        <v>5.2372674206111913</v>
      </c>
      <c r="F57" s="2">
        <f t="shared" si="10"/>
        <v>29.575456986182189</v>
      </c>
      <c r="G57" s="2">
        <f t="shared" si="2"/>
        <v>34.812724406793379</v>
      </c>
      <c r="I57" s="2">
        <f>4*$E$27/([1]!Z_(11,R56,$E$26)*8.314*$E$26)*M56+I56</f>
        <v>25.010446483404181</v>
      </c>
      <c r="J57" s="2">
        <f t="shared" si="3"/>
        <v>4.9895535165958194</v>
      </c>
      <c r="K57" s="2">
        <f t="shared" si="4"/>
        <v>0.24947767582979097</v>
      </c>
      <c r="L57" s="2">
        <f t="shared" si="5"/>
        <v>0.10435069503054233</v>
      </c>
      <c r="M57" s="2">
        <f t="shared" si="6"/>
        <v>0.35382837086033331</v>
      </c>
      <c r="R57" s="1">
        <f t="shared" si="0"/>
        <v>3.1224448870785477</v>
      </c>
      <c r="S57" s="1">
        <f t="shared" si="1"/>
        <v>9.8022779233891981</v>
      </c>
    </row>
    <row r="58" spans="2:19">
      <c r="B58" s="2">
        <f t="shared" si="7"/>
        <v>23</v>
      </c>
      <c r="C58" s="2">
        <f>([1]!Z_(11,C57,$E$26)*8.314*$E$26/(4*$E$27)*(S57-I57)+C57*10^5)/10^5</f>
        <v>3.3812926162602186</v>
      </c>
      <c r="D58" s="2">
        <f t="shared" si="8"/>
        <v>0.6187073837397814</v>
      </c>
      <c r="E58" s="2">
        <f t="shared" si="9"/>
        <v>6.187073837397814</v>
      </c>
      <c r="F58" s="2">
        <f t="shared" si="10"/>
        <v>60.51082617317126</v>
      </c>
      <c r="G58" s="2">
        <f t="shared" si="2"/>
        <v>66.697900010569072</v>
      </c>
      <c r="I58" s="2">
        <f>4*$E$27/([1]!Z_(11,R57,$E$26)*8.314*$E$26)*M57+I57</f>
        <v>25.011013119933857</v>
      </c>
      <c r="J58" s="2">
        <f t="shared" si="3"/>
        <v>4.9889868800661432</v>
      </c>
      <c r="K58" s="2">
        <f t="shared" si="4"/>
        <v>0.24944934400330718</v>
      </c>
      <c r="L58" s="2">
        <f t="shared" si="5"/>
        <v>0.11000457945518333</v>
      </c>
      <c r="M58" s="2">
        <f t="shared" si="6"/>
        <v>0.35945392345849048</v>
      </c>
      <c r="R58" s="1">
        <f t="shared" si="0"/>
        <v>3.0218386928017282</v>
      </c>
      <c r="S58" s="1">
        <f t="shared" si="1"/>
        <v>41.686886890635215</v>
      </c>
    </row>
    <row r="59" spans="2:19">
      <c r="B59" s="2">
        <f t="shared" si="7"/>
        <v>24</v>
      </c>
      <c r="C59" s="2">
        <f>([1]!Z_(11,C58,$E$26)*8.314*$E$26/(4*$E$27)*(S58-I58)+C58*10^5)/10^5</f>
        <v>3.4854351080398791</v>
      </c>
      <c r="D59" s="2">
        <f t="shared" si="8"/>
        <v>0.5145648919601209</v>
      </c>
      <c r="E59" s="2">
        <f t="shared" si="9"/>
        <v>5.145648919601209</v>
      </c>
      <c r="F59" s="2">
        <f t="shared" si="10"/>
        <v>86.239070771177296</v>
      </c>
      <c r="G59" s="2">
        <f t="shared" si="2"/>
        <v>91.38471969077851</v>
      </c>
      <c r="I59" s="2">
        <f>4*$E$27/([1]!Z_(11,R58,$E$26)*8.314*$E$26)*M58+I58</f>
        <v>25.011588791895058</v>
      </c>
      <c r="J59" s="2">
        <f t="shared" si="3"/>
        <v>4.9884112081049423</v>
      </c>
      <c r="K59" s="2">
        <f t="shared" si="4"/>
        <v>0.24942056040524713</v>
      </c>
      <c r="L59" s="2">
        <f t="shared" si="5"/>
        <v>0.11574795638207594</v>
      </c>
      <c r="M59" s="2">
        <f t="shared" si="6"/>
        <v>0.36516851678732309</v>
      </c>
      <c r="R59" s="1">
        <f t="shared" si="0"/>
        <v>3.1202665912525562</v>
      </c>
      <c r="S59" s="1">
        <f t="shared" si="1"/>
        <v>66.37313089888346</v>
      </c>
    </row>
    <row r="60" spans="2:19">
      <c r="B60" s="2">
        <f t="shared" si="7"/>
        <v>25</v>
      </c>
      <c r="C60" s="2">
        <f>([1]!Z_(11,C59,$E$26)*8.314*$E$26/(4*$E$27)*(S59-I59)+C59*10^5)/10^5</f>
        <v>3.7437543272664633</v>
      </c>
      <c r="D60" s="2">
        <f t="shared" si="8"/>
        <v>0.25624567273353671</v>
      </c>
      <c r="E60" s="2">
        <f t="shared" si="9"/>
        <v>2.5624567273353671</v>
      </c>
      <c r="F60" s="2">
        <f t="shared" si="10"/>
        <v>99.051354407854134</v>
      </c>
      <c r="G60" s="2">
        <f t="shared" si="2"/>
        <v>101.61381113518951</v>
      </c>
      <c r="I60" s="2">
        <f>4*$E$27/([1]!Z_(11,R59,$E$26)*8.314*$E$26)*M59+I59</f>
        <v>25.012173589621188</v>
      </c>
      <c r="J60" s="2">
        <f t="shared" si="3"/>
        <v>4.9878264103788119</v>
      </c>
      <c r="K60" s="2">
        <f t="shared" si="4"/>
        <v>0.24939132051894061</v>
      </c>
      <c r="L60" s="2">
        <f t="shared" si="5"/>
        <v>0.12158169546832134</v>
      </c>
      <c r="M60" s="2">
        <f t="shared" si="6"/>
        <v>0.37097301598726196</v>
      </c>
      <c r="R60" s="1">
        <f t="shared" si="0"/>
        <v>3.3727813112792013</v>
      </c>
      <c r="S60" s="1">
        <f t="shared" si="1"/>
        <v>76.601637545568323</v>
      </c>
    </row>
    <row r="61" spans="2:19">
      <c r="B61" s="2">
        <f t="shared" si="7"/>
        <v>26</v>
      </c>
      <c r="C61" s="2">
        <f>([1]!Z_(11,C60,$E$26)*8.314*$E$26/(4*$E$27)*(S60-I60)+C60*10^5)/10^5</f>
        <v>4.0659889371818281</v>
      </c>
      <c r="D61" s="2">
        <f t="shared" si="8"/>
        <v>-6.5988937181828078E-2</v>
      </c>
      <c r="E61" s="2">
        <f t="shared" si="9"/>
        <v>-0.65988937181828078</v>
      </c>
      <c r="F61" s="2">
        <f t="shared" si="10"/>
        <v>95.75190754876273</v>
      </c>
      <c r="G61" s="2">
        <f t="shared" si="2"/>
        <v>95.09201817694445</v>
      </c>
      <c r="I61" s="2">
        <f>4*$E$27/([1]!Z_(11,R60,$E$26)*8.314*$E$26)*M60+I60</f>
        <v>25.012767614509574</v>
      </c>
      <c r="J61" s="2">
        <f t="shared" si="3"/>
        <v>4.9872323854904259</v>
      </c>
      <c r="K61" s="2">
        <f t="shared" si="4"/>
        <v>0.2493616192745213</v>
      </c>
      <c r="L61" s="2">
        <f t="shared" si="5"/>
        <v>0.12750677579061337</v>
      </c>
      <c r="M61" s="2">
        <f t="shared" si="6"/>
        <v>0.3768683950651347</v>
      </c>
      <c r="R61" s="1">
        <f t="shared" si="0"/>
        <v>3.6891205421166933</v>
      </c>
      <c r="S61" s="1">
        <f t="shared" si="1"/>
        <v>70.079250562434879</v>
      </c>
    </row>
    <row r="62" spans="2:19">
      <c r="B62" s="2">
        <f t="shared" si="7"/>
        <v>27</v>
      </c>
      <c r="C62" s="2">
        <f>([1]!Z_(11,C61,$E$26)*8.314*$E$26/(4*$E$27)*(S61-I61)+C61*10^5)/10^5</f>
        <v>4.3475215197045785</v>
      </c>
      <c r="D62" s="2">
        <f t="shared" si="8"/>
        <v>-0.34752151970457845</v>
      </c>
      <c r="E62" s="2">
        <f t="shared" si="9"/>
        <v>-3.4752151970457845</v>
      </c>
      <c r="F62" s="2">
        <f t="shared" si="10"/>
        <v>78.375831563533808</v>
      </c>
      <c r="G62" s="2">
        <f t="shared" si="2"/>
        <v>74.900616366488023</v>
      </c>
      <c r="I62" s="2">
        <f>4*$E$27/([1]!Z_(11,R61,$E$26)*8.314*$E$26)*M61+I61</f>
        <v>25.01337099237124</v>
      </c>
      <c r="J62" s="2">
        <f t="shared" si="3"/>
        <v>4.9866290076287605</v>
      </c>
      <c r="K62" s="2">
        <f t="shared" si="4"/>
        <v>0.24933145038143803</v>
      </c>
      <c r="L62" s="2">
        <f t="shared" si="5"/>
        <v>0.13352441888569699</v>
      </c>
      <c r="M62" s="2">
        <f t="shared" si="6"/>
        <v>0.382855869267135</v>
      </c>
      <c r="R62" s="1">
        <f t="shared" si="0"/>
        <v>3.9646656504374436</v>
      </c>
      <c r="S62" s="1">
        <f t="shared" si="1"/>
        <v>49.887245374116787</v>
      </c>
    </row>
    <row r="63" spans="2:19">
      <c r="B63" s="2">
        <f t="shared" si="7"/>
        <v>28</v>
      </c>
      <c r="C63" s="2">
        <f>([1]!Z_(11,C62,$E$26)*8.314*$E$26/(4*$E$27)*(S62-I62)+C62*10^5)/10^5</f>
        <v>4.5029298148876897</v>
      </c>
      <c r="D63" s="2">
        <f t="shared" si="8"/>
        <v>-0.50292981488768973</v>
      </c>
      <c r="E63" s="2">
        <f t="shared" si="9"/>
        <v>-5.0292981488768973</v>
      </c>
      <c r="F63" s="2">
        <f t="shared" si="10"/>
        <v>53.229340819149321</v>
      </c>
      <c r="G63" s="2">
        <f t="shared" si="2"/>
        <v>48.200042670272424</v>
      </c>
      <c r="I63" s="2">
        <f>4*$E$27/([1]!Z_(11,R62,$E$26)*8.314*$E$26)*M62+I62</f>
        <v>25.013983879331235</v>
      </c>
      <c r="J63" s="2">
        <f t="shared" si="3"/>
        <v>4.986016120668765</v>
      </c>
      <c r="K63" s="2">
        <f t="shared" si="4"/>
        <v>0.24930080603343827</v>
      </c>
      <c r="L63" s="2">
        <f t="shared" si="5"/>
        <v>0.13963614741106753</v>
      </c>
      <c r="M63" s="2">
        <f t="shared" si="6"/>
        <v>0.3889369534445058</v>
      </c>
      <c r="R63" s="1">
        <f t="shared" si="0"/>
        <v>4.113992861443184</v>
      </c>
      <c r="S63" s="1">
        <f t="shared" si="1"/>
        <v>23.186058790941189</v>
      </c>
    </row>
    <row r="64" spans="2:19">
      <c r="B64" s="2">
        <f t="shared" si="7"/>
        <v>29</v>
      </c>
      <c r="C64" s="2">
        <f>([1]!Z_(11,C63,$E$26)*8.314*$E$26/(4*$E$27)*(S63-I63)+C63*10^5)/10^5</f>
        <v>4.4915083993523606</v>
      </c>
      <c r="D64" s="2">
        <f t="shared" si="8"/>
        <v>-0.49150839935236057</v>
      </c>
      <c r="E64" s="2">
        <f t="shared" si="9"/>
        <v>-4.9150839935236057</v>
      </c>
      <c r="F64" s="2">
        <f t="shared" si="10"/>
        <v>28.653920851531293</v>
      </c>
      <c r="G64" s="2">
        <f t="shared" si="2"/>
        <v>23.738836858007687</v>
      </c>
      <c r="I64" s="2">
        <f>4*$E$27/([1]!Z_(11,R63,$E$26)*8.314*$E$26)*M63+I63</f>
        <v>25.014606458667462</v>
      </c>
      <c r="J64" s="2">
        <f t="shared" si="3"/>
        <v>4.9853935413325381</v>
      </c>
      <c r="K64" s="2">
        <f t="shared" si="4"/>
        <v>0.24926967706662692</v>
      </c>
      <c r="L64" s="2">
        <f t="shared" si="5"/>
        <v>0.1458437534146528</v>
      </c>
      <c r="M64" s="2">
        <f t="shared" si="6"/>
        <v>0.39511343048127973</v>
      </c>
      <c r="R64" s="1">
        <f t="shared" si="0"/>
        <v>4.0963949688710812</v>
      </c>
      <c r="S64" s="1">
        <f t="shared" si="1"/>
        <v>-1.2757696006597747</v>
      </c>
    </row>
    <row r="65" spans="2:19">
      <c r="B65" s="2">
        <f t="shared" si="7"/>
        <v>30</v>
      </c>
      <c r="C65" s="2">
        <f>([1]!Z_(11,C64,$E$26)*8.314*$E$26/(4*$E$27)*(S64-I64)+C64*10^5)/10^5</f>
        <v>4.3272392247020042</v>
      </c>
      <c r="D65" s="2">
        <f t="shared" si="8"/>
        <v>-0.32723922470200417</v>
      </c>
      <c r="E65" s="2">
        <f t="shared" si="9"/>
        <v>-3.2723922470200417</v>
      </c>
      <c r="F65" s="2">
        <f t="shared" si="10"/>
        <v>12.291959616431082</v>
      </c>
      <c r="G65" s="2">
        <f t="shared" si="2"/>
        <v>9.0195673694110408</v>
      </c>
      <c r="I65" s="2">
        <f>4*$E$27/([1]!Z_(11,R64,$E$26)*8.314*$E$26)*M64+I64</f>
        <v>25.015238929892973</v>
      </c>
      <c r="J65" s="2">
        <f t="shared" si="3"/>
        <v>4.9847610701070266</v>
      </c>
      <c r="K65" s="2">
        <f t="shared" si="4"/>
        <v>0.24923805350535133</v>
      </c>
      <c r="L65" s="2">
        <f t="shared" si="5"/>
        <v>0.15214918930043769</v>
      </c>
      <c r="M65" s="2">
        <f t="shared" si="6"/>
        <v>0.40138724280578902</v>
      </c>
      <c r="R65" s="1">
        <f t="shared" si="0"/>
        <v>3.9258519818962152</v>
      </c>
      <c r="S65" s="1">
        <f t="shared" si="1"/>
        <v>-15.995671560481933</v>
      </c>
    </row>
    <row r="66" spans="2:19">
      <c r="B66" s="2">
        <f t="shared" si="7"/>
        <v>31</v>
      </c>
      <c r="C66" s="2">
        <f>([1]!Z_(11,C65,$E$26)*8.314*$E$26/(4*$E$27)*(S65-I65)+C65*10^5)/10^5</f>
        <v>4.0710114801408892</v>
      </c>
      <c r="D66" s="2">
        <f t="shared" si="8"/>
        <v>-7.1011480140889205E-2</v>
      </c>
      <c r="E66" s="2">
        <f t="shared" si="9"/>
        <v>-0.71011480140889205</v>
      </c>
      <c r="F66" s="2">
        <f t="shared" si="10"/>
        <v>8.7413856093866222</v>
      </c>
      <c r="G66" s="2">
        <f t="shared" si="2"/>
        <v>8.0312708079777302</v>
      </c>
      <c r="I66" s="2">
        <f>4*$E$27/([1]!Z_(11,R65,$E$26)*8.314*$E$26)*M65+I65</f>
        <v>25.01588149379694</v>
      </c>
      <c r="J66" s="2">
        <f t="shared" si="3"/>
        <v>4.9841185062030604</v>
      </c>
      <c r="K66" s="2">
        <f t="shared" si="4"/>
        <v>0.24920592531015304</v>
      </c>
      <c r="L66" s="2">
        <f t="shared" si="5"/>
        <v>0.15855441859078995</v>
      </c>
      <c r="M66" s="2">
        <f t="shared" si="6"/>
        <v>0.40776034390094296</v>
      </c>
      <c r="R66" s="1">
        <f t="shared" si="0"/>
        <v>3.6632511362399462</v>
      </c>
      <c r="S66" s="1">
        <f t="shared" si="1"/>
        <v>-16.984610685819209</v>
      </c>
    </row>
    <row r="67" spans="2:19">
      <c r="B67" s="2">
        <f t="shared" si="7"/>
        <v>32</v>
      </c>
      <c r="C67" s="2">
        <f>([1]!Z_(11,C66,$E$26)*8.314*$E$26/(4*$E$27)*(S66-I66)+C66*10^5)/10^5</f>
        <v>3.8086316949161105</v>
      </c>
      <c r="D67" s="2">
        <f t="shared" si="8"/>
        <v>0.19136830508388947</v>
      </c>
      <c r="E67" s="2">
        <f t="shared" si="9"/>
        <v>1.9136830508388947</v>
      </c>
      <c r="F67" s="2">
        <f t="shared" si="10"/>
        <v>18.309800863581096</v>
      </c>
      <c r="G67" s="2">
        <f t="shared" si="2"/>
        <v>20.22348391441999</v>
      </c>
      <c r="I67" s="2">
        <f>4*$E$27/([1]!Z_(11,R66,$E$26)*8.314*$E$26)*M66+I66</f>
        <v>25.016534338319708</v>
      </c>
      <c r="J67" s="2">
        <f t="shared" si="3"/>
        <v>4.9834656616802917</v>
      </c>
      <c r="K67" s="2">
        <f t="shared" si="4"/>
        <v>0.2491732830840146</v>
      </c>
      <c r="L67" s="2">
        <f t="shared" si="5"/>
        <v>0.16506127511405772</v>
      </c>
      <c r="M67" s="2">
        <f t="shared" si="6"/>
        <v>0.41423455819807231</v>
      </c>
      <c r="R67" s="1">
        <f t="shared" si="0"/>
        <v>3.3943971367180383</v>
      </c>
      <c r="S67" s="1">
        <f t="shared" si="1"/>
        <v>-4.793050423899718</v>
      </c>
    </row>
    <row r="68" spans="2:19">
      <c r="B68" s="2">
        <f t="shared" si="7"/>
        <v>33</v>
      </c>
      <c r="C68" s="2">
        <f>([1]!Z_(11,C67,$E$26)*8.314*$E$26/(4*$E$27)*(S67-I67)+C67*10^5)/10^5</f>
        <v>3.6224315790028934</v>
      </c>
      <c r="D68" s="2">
        <f t="shared" si="8"/>
        <v>0.37756842099710664</v>
      </c>
      <c r="E68" s="2">
        <f t="shared" si="9"/>
        <v>3.7756842099710664</v>
      </c>
      <c r="F68" s="2">
        <f t="shared" si="10"/>
        <v>37.188221913436429</v>
      </c>
      <c r="G68" s="2">
        <f t="shared" si="2"/>
        <v>40.963906123407497</v>
      </c>
      <c r="I68" s="2">
        <f>4*$E$27/([1]!Z_(11,R67,$E$26)*8.314*$E$26)*M67+I67</f>
        <v>25.017197629719135</v>
      </c>
      <c r="J68" s="2">
        <f t="shared" si="3"/>
        <v>4.982802370280865</v>
      </c>
      <c r="K68" s="2">
        <f t="shared" si="4"/>
        <v>0.24914011851404327</v>
      </c>
      <c r="L68" s="2">
        <f t="shared" si="5"/>
        <v>0.17167137502855795</v>
      </c>
      <c r="M68" s="2">
        <f t="shared" si="6"/>
        <v>0.42081149354260122</v>
      </c>
      <c r="R68" s="1">
        <f t="shared" si="0"/>
        <v>3.2016200854602923</v>
      </c>
      <c r="S68" s="1">
        <f t="shared" si="1"/>
        <v>15.946708493688362</v>
      </c>
    </row>
    <row r="69" spans="2:19">
      <c r="B69" s="2">
        <f t="shared" si="7"/>
        <v>34</v>
      </c>
      <c r="C69" s="2">
        <f>([1]!Z_(11,C68,$E$26)*8.314*$E$26/(4*$E$27)*(S68-I68)+C68*10^5)/10^5</f>
        <v>3.5657792402466719</v>
      </c>
      <c r="D69" s="2">
        <f t="shared" si="8"/>
        <v>0.43422075975332808</v>
      </c>
      <c r="E69" s="2">
        <f t="shared" si="9"/>
        <v>4.3422075975332808</v>
      </c>
      <c r="F69" s="2">
        <f t="shared" si="10"/>
        <v>58.899259901102837</v>
      </c>
      <c r="G69" s="2">
        <f t="shared" si="2"/>
        <v>63.241467498636119</v>
      </c>
      <c r="I69" s="2">
        <f>4*$E$27/([1]!Z_(11,R68,$E$26)*8.314*$E$26)*M68+I68</f>
        <v>25.017871511667835</v>
      </c>
      <c r="J69" s="2">
        <f t="shared" si="3"/>
        <v>4.9821284883321653</v>
      </c>
      <c r="K69" s="2">
        <f t="shared" si="4"/>
        <v>0.24910642441660827</v>
      </c>
      <c r="L69" s="2">
        <f t="shared" si="5"/>
        <v>0.17838610793733781</v>
      </c>
      <c r="M69" s="2">
        <f t="shared" si="6"/>
        <v>0.42749253235394608</v>
      </c>
      <c r="R69" s="1">
        <f t="shared" si="0"/>
        <v>3.1382867078927257</v>
      </c>
      <c r="S69" s="1">
        <f t="shared" si="1"/>
        <v>38.223595986968284</v>
      </c>
    </row>
    <row r="70" spans="2:19">
      <c r="B70" s="2">
        <f t="shared" si="7"/>
        <v>35</v>
      </c>
      <c r="C70" s="2">
        <f>([1]!Z_(11,C69,$E$26)*8.314*$E$26/(4*$E$27)*(S69-I69)+C69*10^5)/10^5</f>
        <v>3.648257244773264</v>
      </c>
      <c r="D70" s="2">
        <f t="shared" si="8"/>
        <v>0.35174275522673604</v>
      </c>
      <c r="E70" s="2">
        <f t="shared" si="9"/>
        <v>3.5174275522673604</v>
      </c>
      <c r="F70" s="2">
        <f t="shared" si="10"/>
        <v>76.486397662439643</v>
      </c>
      <c r="G70" s="2">
        <f t="shared" si="2"/>
        <v>80.003825214707007</v>
      </c>
      <c r="I70" s="2">
        <f>4*$E$27/([1]!Z_(11,R69,$E$26)*8.314*$E$26)*M69+I69</f>
        <v>25.018556112322702</v>
      </c>
      <c r="J70" s="2">
        <f t="shared" si="3"/>
        <v>4.9814438876772975</v>
      </c>
      <c r="K70" s="2">
        <f t="shared" si="4"/>
        <v>0.24907219438386488</v>
      </c>
      <c r="L70" s="2">
        <f t="shared" si="5"/>
        <v>0.18520670743271947</v>
      </c>
      <c r="M70" s="2">
        <f t="shared" si="6"/>
        <v>0.43427890181658435</v>
      </c>
      <c r="R70" s="1">
        <f t="shared" si="0"/>
        <v>3.2139783429566795</v>
      </c>
      <c r="S70" s="1">
        <f t="shared" si="1"/>
        <v>54.985269102384308</v>
      </c>
    </row>
    <row r="71" spans="2:19">
      <c r="B71" s="2">
        <f t="shared" si="7"/>
        <v>36</v>
      </c>
      <c r="C71" s="2">
        <f>([1]!Z_(11,C70,$E$26)*8.314*$E$26/(4*$E$27)*(S70-I70)+C70*10^5)/10^5</f>
        <v>3.8354251415589631</v>
      </c>
      <c r="D71" s="2">
        <f t="shared" si="8"/>
        <v>0.16457485844103692</v>
      </c>
      <c r="E71" s="2">
        <f t="shared" si="9"/>
        <v>1.6457485844103692</v>
      </c>
      <c r="F71" s="2">
        <f t="shared" si="10"/>
        <v>84.715140584491493</v>
      </c>
      <c r="G71" s="2">
        <f t="shared" si="2"/>
        <v>86.360889168901863</v>
      </c>
      <c r="I71" s="2">
        <f>4*$E$27/([1]!Z_(11,R70,$E$26)*8.314*$E$26)*M70+I70</f>
        <v>25.019251556879851</v>
      </c>
      <c r="J71" s="2">
        <f t="shared" si="3"/>
        <v>4.9807484431201487</v>
      </c>
      <c r="K71" s="2">
        <f t="shared" si="4"/>
        <v>0.24903742215600744</v>
      </c>
      <c r="L71" s="2">
        <f t="shared" si="5"/>
        <v>0.19213437622330962</v>
      </c>
      <c r="M71" s="2">
        <f t="shared" si="6"/>
        <v>0.44117179837931708</v>
      </c>
      <c r="R71" s="1">
        <f t="shared" si="0"/>
        <v>3.394253343179646</v>
      </c>
      <c r="S71" s="1">
        <f t="shared" si="1"/>
        <v>61.341637612022012</v>
      </c>
    </row>
    <row r="72" spans="2:19">
      <c r="B72" s="2">
        <f t="shared" si="7"/>
        <v>37</v>
      </c>
      <c r="C72" s="2">
        <f>([1]!Z_(11,C71,$E$26)*8.314*$E$26/(4*$E$27)*(S71-I71)+C71*10^5)/10^5</f>
        <v>4.0623090515445233</v>
      </c>
      <c r="D72" s="2">
        <f t="shared" si="8"/>
        <v>-6.2309051544523264E-2</v>
      </c>
      <c r="E72" s="2">
        <f t="shared" si="9"/>
        <v>-0.62309051544523264</v>
      </c>
      <c r="F72" s="2">
        <f t="shared" si="10"/>
        <v>81.599688007265328</v>
      </c>
      <c r="G72" s="2">
        <f t="shared" si="2"/>
        <v>80.976597491820101</v>
      </c>
      <c r="I72" s="2">
        <f>4*$E$27/([1]!Z_(11,R71,$E$26)*8.314*$E$26)*M71+I71</f>
        <v>25.019957981471759</v>
      </c>
      <c r="J72" s="2">
        <f t="shared" si="3"/>
        <v>4.9800420185282412</v>
      </c>
      <c r="K72" s="2">
        <f t="shared" si="4"/>
        <v>0.24900210092641206</v>
      </c>
      <c r="L72" s="2">
        <f t="shared" si="5"/>
        <v>0.19917042452455172</v>
      </c>
      <c r="M72" s="2">
        <f t="shared" si="6"/>
        <v>0.44817252545096375</v>
      </c>
      <c r="R72" s="1">
        <f t="shared" si="0"/>
        <v>3.6141365260935596</v>
      </c>
      <c r="S72" s="1">
        <f t="shared" si="1"/>
        <v>55.956639510348339</v>
      </c>
    </row>
    <row r="73" spans="2:19">
      <c r="B73" s="2">
        <f t="shared" si="7"/>
        <v>38</v>
      </c>
      <c r="C73" s="2">
        <f>([1]!Z_(11,C72,$E$26)*8.314*$E$26/(4*$E$27)*(S72-I72)+C72*10^5)/10^5</f>
        <v>4.2555717305500931</v>
      </c>
      <c r="D73" s="2">
        <f t="shared" si="8"/>
        <v>-0.25557173055009308</v>
      </c>
      <c r="E73" s="2">
        <f t="shared" si="9"/>
        <v>-2.5557173055009308</v>
      </c>
      <c r="F73" s="2">
        <f t="shared" si="10"/>
        <v>68.821101479760671</v>
      </c>
      <c r="G73" s="2">
        <f t="shared" si="2"/>
        <v>66.265384174259736</v>
      </c>
      <c r="I73" s="2">
        <f>4*$E$27/([1]!Z_(11,R72,$E$26)*8.314*$E$26)*M72+I72</f>
        <v>25.020675543975539</v>
      </c>
      <c r="J73" s="2">
        <f t="shared" si="3"/>
        <v>4.9793244560244609</v>
      </c>
      <c r="K73" s="2">
        <f t="shared" si="4"/>
        <v>0.24896622280122305</v>
      </c>
      <c r="L73" s="2">
        <f t="shared" si="5"/>
        <v>0.20631637757215052</v>
      </c>
      <c r="M73" s="2">
        <f t="shared" si="6"/>
        <v>0.45528260037337354</v>
      </c>
      <c r="R73" s="1">
        <f t="shared" si="0"/>
        <v>3.8002891301767194</v>
      </c>
      <c r="S73" s="1">
        <f t="shared" si="1"/>
        <v>41.244708630284194</v>
      </c>
    </row>
    <row r="74" spans="2:19">
      <c r="B74" s="2">
        <f t="shared" si="7"/>
        <v>39</v>
      </c>
      <c r="C74" s="2">
        <f>([1]!Z_(11,C73,$E$26)*8.314*$E$26/(4*$E$27)*(S73-I73)+C73*10^5)/10^5</f>
        <v>4.3569328436914887</v>
      </c>
      <c r="D74" s="2">
        <f t="shared" si="8"/>
        <v>-0.3569328436914887</v>
      </c>
      <c r="E74" s="2">
        <f t="shared" si="9"/>
        <v>-3.569328436914887</v>
      </c>
      <c r="F74" s="2">
        <f t="shared" si="10"/>
        <v>50.974459295186236</v>
      </c>
      <c r="G74" s="2">
        <f t="shared" si="2"/>
        <v>47.405130858271349</v>
      </c>
      <c r="I74" s="2">
        <f>4*$E$27/([1]!Z_(11,R73,$E$26)*8.314*$E$26)*M73+I73</f>
        <v>25.021404428425619</v>
      </c>
      <c r="J74" s="2">
        <f t="shared" si="3"/>
        <v>4.978595571574381</v>
      </c>
      <c r="K74" s="2">
        <f t="shared" si="4"/>
        <v>0.24892977857871906</v>
      </c>
      <c r="L74" s="2">
        <f t="shared" si="5"/>
        <v>0.21357401936286499</v>
      </c>
      <c r="M74" s="2">
        <f t="shared" si="6"/>
        <v>0.46250379794158403</v>
      </c>
      <c r="R74" s="1">
        <f t="shared" si="0"/>
        <v>3.8944290457499049</v>
      </c>
      <c r="S74" s="1">
        <f t="shared" si="1"/>
        <v>22.38372642984573</v>
      </c>
    </row>
    <row r="75" spans="2:19">
      <c r="B75" s="2">
        <f t="shared" si="7"/>
        <v>40</v>
      </c>
      <c r="C75" s="2">
        <f>([1]!Z_(11,C74,$E$26)*8.314*$E$26/(4*$E$27)*(S74-I74)+C74*10^5)/10^5</f>
        <v>4.3404529502068243</v>
      </c>
      <c r="D75" s="2">
        <f t="shared" si="8"/>
        <v>-0.34045295020682431</v>
      </c>
      <c r="E75" s="2">
        <f t="shared" si="9"/>
        <v>-3.4045295020682431</v>
      </c>
      <c r="F75" s="2">
        <f t="shared" si="10"/>
        <v>33.95181178484502</v>
      </c>
      <c r="G75" s="2">
        <f t="shared" si="2"/>
        <v>30.547282282776777</v>
      </c>
      <c r="I75" s="2">
        <f>4*$E$27/([1]!Z_(11,R74,$E$26)*8.314*$E$26)*M74+I74</f>
        <v>25.022144841855916</v>
      </c>
      <c r="J75" s="2">
        <f t="shared" si="3"/>
        <v>4.9778551581440844</v>
      </c>
      <c r="K75" s="2">
        <f t="shared" si="4"/>
        <v>0.24889275790720422</v>
      </c>
      <c r="L75" s="2">
        <f t="shared" si="5"/>
        <v>0.22094536098918743</v>
      </c>
      <c r="M75" s="2">
        <f t="shared" si="6"/>
        <v>0.46983811889639165</v>
      </c>
      <c r="R75" s="1">
        <f t="shared" si="0"/>
        <v>3.8706148313104327</v>
      </c>
      <c r="S75" s="1">
        <f t="shared" si="1"/>
        <v>5.5251374409208616</v>
      </c>
    </row>
    <row r="76" spans="2:19">
      <c r="B76" s="2">
        <f t="shared" si="7"/>
        <v>41</v>
      </c>
      <c r="C76" s="2">
        <f>([1]!Z_(11,C75,$E$26)*8.314*$E$26/(4*$E$27)*(S75-I75)+C75*10^5)/10^5</f>
        <v>4.2186389188500959</v>
      </c>
      <c r="D76" s="2">
        <f t="shared" si="8"/>
        <v>-0.2186389188500959</v>
      </c>
      <c r="E76" s="2">
        <f t="shared" si="9"/>
        <v>-2.186389188500959</v>
      </c>
      <c r="F76" s="2">
        <f t="shared" si="10"/>
        <v>23.019865842340224</v>
      </c>
      <c r="G76" s="2">
        <f t="shared" si="2"/>
        <v>20.833476653839263</v>
      </c>
      <c r="I76" s="2">
        <f>4*$E$27/([1]!Z_(11,R75,$E$26)*8.314*$E$26)*M75+I75</f>
        <v>25.022897004829225</v>
      </c>
      <c r="J76" s="2">
        <f t="shared" si="3"/>
        <v>4.9771029951707746</v>
      </c>
      <c r="K76" s="2">
        <f t="shared" si="4"/>
        <v>0.24885514975853873</v>
      </c>
      <c r="L76" s="2">
        <f t="shared" si="5"/>
        <v>0.22843254616382117</v>
      </c>
      <c r="M76" s="2">
        <f t="shared" si="6"/>
        <v>0.47728769592235987</v>
      </c>
      <c r="R76" s="1">
        <f t="shared" si="0"/>
        <v>3.7413512229277361</v>
      </c>
      <c r="S76" s="1">
        <f t="shared" si="1"/>
        <v>-4.1894203509899626</v>
      </c>
    </row>
    <row r="77" spans="2:19">
      <c r="B77" s="2">
        <f t="shared" si="7"/>
        <v>42</v>
      </c>
      <c r="C77" s="2">
        <f>([1]!Z_(11,C76,$E$26)*8.314*$E$26/(4*$E$27)*(S76-I76)+C76*10^5)/10^5</f>
        <v>4.0361353997972218</v>
      </c>
      <c r="D77" s="2">
        <f t="shared" si="8"/>
        <v>-3.6135399797221801E-2</v>
      </c>
      <c r="E77" s="2">
        <f t="shared" si="9"/>
        <v>-0.36135399797221801</v>
      </c>
      <c r="F77" s="2">
        <f t="shared" si="10"/>
        <v>21.213095852479135</v>
      </c>
      <c r="G77" s="2">
        <f t="shared" si="2"/>
        <v>20.851741854506919</v>
      </c>
      <c r="I77" s="2">
        <f>4*$E$27/([1]!Z_(11,R76,$E$26)*8.314*$E$26)*M76+I76</f>
        <v>25.023661138867503</v>
      </c>
      <c r="J77" s="2">
        <f t="shared" si="3"/>
        <v>4.976338861132497</v>
      </c>
      <c r="K77" s="2">
        <f t="shared" si="4"/>
        <v>0.24881694305662486</v>
      </c>
      <c r="L77" s="2">
        <f t="shared" si="5"/>
        <v>0.23603772598341077</v>
      </c>
      <c r="M77" s="2">
        <f t="shared" si="6"/>
        <v>0.4848546690400356</v>
      </c>
      <c r="R77" s="1">
        <f t="shared" si="0"/>
        <v>3.5512807307571861</v>
      </c>
      <c r="S77" s="1">
        <f t="shared" si="1"/>
        <v>-4.1719192843605839</v>
      </c>
    </row>
    <row r="78" spans="2:19">
      <c r="B78" s="2">
        <f t="shared" si="7"/>
        <v>43</v>
      </c>
      <c r="C78" s="2">
        <f>([1]!Z_(11,C77,$E$26)*8.314*$E$26/(4*$E$27)*(S77-I77)+C77*10^5)/10^5</f>
        <v>3.8537516257801552</v>
      </c>
      <c r="D78" s="2">
        <f t="shared" si="8"/>
        <v>0.14624837421984482</v>
      </c>
      <c r="E78" s="2">
        <f t="shared" si="9"/>
        <v>1.4624837421984482</v>
      </c>
      <c r="F78" s="2">
        <f t="shared" si="10"/>
        <v>28.525514563471376</v>
      </c>
      <c r="G78" s="2">
        <f t="shared" si="2"/>
        <v>29.987998305669823</v>
      </c>
      <c r="I78" s="2">
        <f>4*$E$27/([1]!Z_(11,R77,$E$26)*8.314*$E$26)*M77+I77</f>
        <v>25.024437454874569</v>
      </c>
      <c r="J78" s="2">
        <f t="shared" si="3"/>
        <v>4.9755625451254311</v>
      </c>
      <c r="K78" s="2">
        <f t="shared" si="4"/>
        <v>0.24877812725627158</v>
      </c>
      <c r="L78" s="2">
        <f t="shared" si="5"/>
        <v>0.24376294367928819</v>
      </c>
      <c r="M78" s="2">
        <f t="shared" si="6"/>
        <v>0.49254107093555977</v>
      </c>
      <c r="R78" s="1">
        <f t="shared" si="0"/>
        <v>3.3612105548445954</v>
      </c>
      <c r="S78" s="1">
        <f t="shared" si="1"/>
        <v>4.963560850795254</v>
      </c>
    </row>
    <row r="79" spans="2:19">
      <c r="B79" s="2">
        <f t="shared" si="7"/>
        <v>44</v>
      </c>
      <c r="C79" s="2">
        <f>([1]!Z_(11,C78,$E$26)*8.314*$E$26/(4*$E$27)*(S78-I78)+C78*10^5)/10^5</f>
        <v>3.7284424525325912</v>
      </c>
      <c r="D79" s="2">
        <f t="shared" si="8"/>
        <v>0.27155754746740879</v>
      </c>
      <c r="E79" s="2">
        <f t="shared" si="9"/>
        <v>2.7155754746740879</v>
      </c>
      <c r="F79" s="2">
        <f t="shared" si="10"/>
        <v>42.103391936841817</v>
      </c>
      <c r="G79" s="2">
        <f t="shared" si="2"/>
        <v>44.818967411515906</v>
      </c>
      <c r="I79" s="2">
        <f>4*$E$27/([1]!Z_(11,R78,$E$26)*8.314*$E$26)*M78+I78</f>
        <v>25.025226146198136</v>
      </c>
      <c r="J79" s="2">
        <f t="shared" si="3"/>
        <v>4.9747738538018638</v>
      </c>
      <c r="K79" s="2">
        <f t="shared" si="4"/>
        <v>0.24873869269009319</v>
      </c>
      <c r="L79" s="2">
        <f t="shared" si="5"/>
        <v>0.25161006562969407</v>
      </c>
      <c r="M79" s="2">
        <f t="shared" si="6"/>
        <v>0.5003487583197872</v>
      </c>
      <c r="R79" s="1">
        <f t="shared" si="0"/>
        <v>3.228093694212804</v>
      </c>
      <c r="S79" s="1">
        <f t="shared" si="1"/>
        <v>19.79374126531777</v>
      </c>
    </row>
    <row r="80" spans="2:19">
      <c r="B80" s="2">
        <f t="shared" si="7"/>
        <v>45</v>
      </c>
      <c r="C80" s="2">
        <f>([1]!Z_(11,C79,$E$26)*8.314*$E$26/(4*$E$27)*(S79-I79)+C79*10^5)/10^5</f>
        <v>3.6957661347890114</v>
      </c>
      <c r="D80" s="2">
        <f t="shared" si="8"/>
        <v>0.30423386521098861</v>
      </c>
      <c r="E80" s="2">
        <f t="shared" si="9"/>
        <v>3.0423386521098861</v>
      </c>
      <c r="F80" s="2">
        <f t="shared" si="10"/>
        <v>57.315085197391248</v>
      </c>
      <c r="G80" s="2">
        <f t="shared" si="2"/>
        <v>60.357423849501131</v>
      </c>
      <c r="I80" s="2">
        <f>4*$E$27/([1]!Z_(11,R79,$E$26)*8.314*$E$26)*M79+I79</f>
        <v>25.026027388392027</v>
      </c>
      <c r="J80" s="2">
        <f t="shared" si="3"/>
        <v>4.973972611607973</v>
      </c>
      <c r="K80" s="2">
        <f t="shared" si="4"/>
        <v>0.24869863058039865</v>
      </c>
      <c r="L80" s="2">
        <f t="shared" si="5"/>
        <v>0.25958077908504884</v>
      </c>
      <c r="M80" s="2">
        <f t="shared" si="6"/>
        <v>0.50827940966544749</v>
      </c>
      <c r="R80" s="1">
        <f t="shared" si="0"/>
        <v>3.1874867251235637</v>
      </c>
      <c r="S80" s="1">
        <f t="shared" si="1"/>
        <v>35.331396461109108</v>
      </c>
    </row>
    <row r="81" spans="2:19">
      <c r="B81" s="2">
        <f t="shared" si="7"/>
        <v>46</v>
      </c>
      <c r="C81" s="2">
        <f>([1]!Z_(11,C80,$E$26)*8.314*$E$26/(4*$E$27)*(S80-I80)+C80*10^5)/10^5</f>
        <v>3.7601334230557297</v>
      </c>
      <c r="D81" s="2">
        <f t="shared" si="8"/>
        <v>0.23986657694427027</v>
      </c>
      <c r="E81" s="2">
        <f t="shared" si="9"/>
        <v>2.3986657694427027</v>
      </c>
      <c r="F81" s="2">
        <f t="shared" si="10"/>
        <v>69.30841404460476</v>
      </c>
      <c r="G81" s="2">
        <f t="shared" si="2"/>
        <v>71.707079814047461</v>
      </c>
      <c r="I81" s="2">
        <f>4*$E$27/([1]!Z_(11,R80,$E$26)*8.314*$E$26)*M80+I80</f>
        <v>25.026841345550302</v>
      </c>
      <c r="J81" s="2">
        <f t="shared" si="3"/>
        <v>4.9731586544496977</v>
      </c>
      <c r="K81" s="2">
        <f t="shared" si="4"/>
        <v>0.2486579327224849</v>
      </c>
      <c r="L81" s="2">
        <f t="shared" si="5"/>
        <v>0.2676766552571046</v>
      </c>
      <c r="M81" s="2">
        <f t="shared" si="6"/>
        <v>0.51633458797958953</v>
      </c>
      <c r="R81" s="1">
        <f t="shared" si="0"/>
        <v>3.2437988350761402</v>
      </c>
      <c r="S81" s="1">
        <f t="shared" si="1"/>
        <v>46.680238468497159</v>
      </c>
    </row>
    <row r="82" spans="2:19">
      <c r="B82" s="2">
        <f t="shared" si="7"/>
        <v>47</v>
      </c>
      <c r="C82" s="2">
        <f>([1]!Z_(11,C81,$E$26)*8.314*$E$26/(4*$E$27)*(S81-I81)+C81*10^5)/10^5</f>
        <v>3.8953844136201439</v>
      </c>
      <c r="D82" s="2">
        <f t="shared" si="8"/>
        <v>0.10461558637985613</v>
      </c>
      <c r="E82" s="2">
        <f t="shared" si="9"/>
        <v>1.0461558637985613</v>
      </c>
      <c r="F82" s="2">
        <f t="shared" si="10"/>
        <v>74.539193363597562</v>
      </c>
      <c r="G82" s="2">
        <f t="shared" si="2"/>
        <v>75.585349227396122</v>
      </c>
      <c r="I82" s="2">
        <f>4*$E$27/([1]!Z_(11,R81,$E$26)*8.314*$E$26)*M81+I81</f>
        <v>25.027668181007009</v>
      </c>
      <c r="J82" s="2">
        <f t="shared" si="3"/>
        <v>4.9723318189929913</v>
      </c>
      <c r="K82" s="2">
        <f t="shared" si="4"/>
        <v>0.24861659094964958</v>
      </c>
      <c r="L82" s="2">
        <f t="shared" si="5"/>
        <v>0.27589925575801105</v>
      </c>
      <c r="M82" s="2">
        <f t="shared" si="6"/>
        <v>0.5245158467076606</v>
      </c>
      <c r="R82" s="1">
        <f t="shared" si="0"/>
        <v>3.3708685669124834</v>
      </c>
      <c r="S82" s="1">
        <f t="shared" si="1"/>
        <v>50.557681046389114</v>
      </c>
    </row>
    <row r="83" spans="2:19">
      <c r="B83" s="2">
        <f t="shared" si="7"/>
        <v>48</v>
      </c>
      <c r="C83" s="2">
        <f>([1]!Z_(11,C82,$E$26)*8.314*$E$26/(4*$E$27)*(S82-I82)+C82*10^5)/10^5</f>
        <v>4.0548592769021656</v>
      </c>
      <c r="D83" s="2">
        <f t="shared" si="8"/>
        <v>-5.4859276902165632E-2</v>
      </c>
      <c r="E83" s="2">
        <f t="shared" si="9"/>
        <v>-0.54859276902165632</v>
      </c>
      <c r="F83" s="2">
        <f t="shared" si="10"/>
        <v>71.796229518489284</v>
      </c>
      <c r="G83" s="2">
        <f t="shared" si="2"/>
        <v>71.247636749467631</v>
      </c>
      <c r="I83" s="2">
        <f>4*$E$27/([1]!Z_(11,R82,$E$26)*8.314*$E$26)*M82+I82</f>
        <v>25.028508068884907</v>
      </c>
      <c r="J83" s="2">
        <f t="shared" si="3"/>
        <v>4.9714919311150929</v>
      </c>
      <c r="K83" s="2">
        <f t="shared" si="4"/>
        <v>0.24857459655575465</v>
      </c>
      <c r="L83" s="2">
        <f t="shared" si="5"/>
        <v>0.28425024737403709</v>
      </c>
      <c r="M83" s="2">
        <f t="shared" si="6"/>
        <v>0.53282484392979179</v>
      </c>
      <c r="R83" s="1">
        <f t="shared" si="0"/>
        <v>3.5220344329723741</v>
      </c>
      <c r="S83" s="1">
        <f t="shared" si="1"/>
        <v>46.219128680582727</v>
      </c>
    </row>
    <row r="84" spans="2:19">
      <c r="B84" s="2">
        <f t="shared" si="7"/>
        <v>49</v>
      </c>
      <c r="C84" s="2">
        <f>([1]!Z_(11,C83,$E$26)*8.314*$E$26/(4*$E$27)*(S83-I83)+C83*10^5)/10^5</f>
        <v>4.1872374762456772</v>
      </c>
      <c r="D84" s="2">
        <f t="shared" si="8"/>
        <v>-0.18723747624567721</v>
      </c>
      <c r="E84" s="2">
        <f t="shared" si="9"/>
        <v>-1.8723747624567721</v>
      </c>
      <c r="F84" s="2">
        <f t="shared" si="10"/>
        <v>62.434355706205423</v>
      </c>
      <c r="G84" s="2">
        <f t="shared" si="2"/>
        <v>60.561980943748651</v>
      </c>
      <c r="I84" s="2">
        <f>4*$E$27/([1]!Z_(11,R83,$E$26)*8.314*$E$26)*M83+I83</f>
        <v>25.029361202823658</v>
      </c>
      <c r="J84" s="2">
        <f t="shared" si="3"/>
        <v>4.9706387971763419</v>
      </c>
      <c r="K84" s="2">
        <f t="shared" si="4"/>
        <v>0.24853193985881711</v>
      </c>
      <c r="L84" s="2">
        <f t="shared" si="5"/>
        <v>0.29273148868432397</v>
      </c>
      <c r="M84" s="2">
        <f t="shared" si="6"/>
        <v>0.54126342854314102</v>
      </c>
      <c r="R84" s="1">
        <f t="shared" si="0"/>
        <v>3.645974047702536</v>
      </c>
      <c r="S84" s="1">
        <f t="shared" si="1"/>
        <v>35.532619740924993</v>
      </c>
    </row>
    <row r="85" spans="2:19">
      <c r="B85" s="2">
        <f t="shared" si="7"/>
        <v>50</v>
      </c>
      <c r="C85" s="2">
        <f>([1]!Z_(11,C84,$E$26)*8.314*$E$26/(4*$E$27)*(S84-I84)+C84*10^5)/10^5</f>
        <v>4.2528554883279366</v>
      </c>
      <c r="D85" s="2">
        <f t="shared" si="8"/>
        <v>-0.25285548832793658</v>
      </c>
      <c r="E85" s="2">
        <f t="shared" si="9"/>
        <v>-2.5285548832793658</v>
      </c>
      <c r="F85" s="2">
        <f t="shared" si="10"/>
        <v>49.79158128980859</v>
      </c>
      <c r="G85" s="2">
        <f t="shared" si="2"/>
        <v>47.263026406529221</v>
      </c>
      <c r="I85" s="2">
        <f>4*$E$27/([1]!Z_(11,R84,$E$26)*8.314*$E$26)*M84+I84</f>
        <v>25.030227799231788</v>
      </c>
      <c r="J85" s="2">
        <f t="shared" si="3"/>
        <v>4.9697722007682117</v>
      </c>
      <c r="K85" s="2">
        <f t="shared" si="4"/>
        <v>0.24848861003841061</v>
      </c>
      <c r="L85" s="2">
        <f t="shared" si="5"/>
        <v>0.30134506216114654</v>
      </c>
      <c r="M85" s="2">
        <f t="shared" si="6"/>
        <v>0.54983367219955714</v>
      </c>
      <c r="R85" s="1">
        <f t="shared" si="0"/>
        <v>3.7030218161283797</v>
      </c>
      <c r="S85" s="1">
        <f t="shared" si="1"/>
        <v>22.232798607297433</v>
      </c>
    </row>
    <row r="86" spans="2:19">
      <c r="B86" s="2">
        <f t="shared" si="7"/>
        <v>51</v>
      </c>
      <c r="C86" s="2">
        <f>([1]!Z_(11,C85,$E$26)*8.314*$E$26/(4*$E$27)*(S85-I85)+C85*10^5)/10^5</f>
        <v>4.2353783182513327</v>
      </c>
      <c r="D86" s="2">
        <f t="shared" si="8"/>
        <v>-0.23537831825133271</v>
      </c>
      <c r="E86" s="2">
        <f t="shared" si="9"/>
        <v>-2.3537831825133271</v>
      </c>
      <c r="F86" s="2">
        <f t="shared" si="10"/>
        <v>38.022665377241957</v>
      </c>
      <c r="G86" s="2">
        <f t="shared" si="2"/>
        <v>35.668882194728631</v>
      </c>
      <c r="I86" s="2">
        <f>4*$E$27/([1]!Z_(11,R85,$E$26)*8.314*$E$26)*M85+I85</f>
        <v>25.031108094226479</v>
      </c>
      <c r="J86" s="2">
        <f t="shared" si="3"/>
        <v>4.9688919057735212</v>
      </c>
      <c r="K86" s="2">
        <f t="shared" si="4"/>
        <v>0.24844459528867607</v>
      </c>
      <c r="L86" s="2">
        <f t="shared" si="5"/>
        <v>0.3100932435087671</v>
      </c>
      <c r="M86" s="2">
        <f t="shared" si="6"/>
        <v>0.55853783879744312</v>
      </c>
      <c r="R86" s="1">
        <f t="shared" si="0"/>
        <v>3.6768404794538894</v>
      </c>
      <c r="S86" s="1">
        <f t="shared" si="1"/>
        <v>10.637774100502153</v>
      </c>
    </row>
    <row r="87" spans="2:19">
      <c r="B87" s="2">
        <f t="shared" si="7"/>
        <v>52</v>
      </c>
      <c r="C87" s="2">
        <f>([1]!Z_(11,C86,$E$26)*8.314*$E$26/(4*$E$27)*(S86-I86)+C86*10^5)/10^5</f>
        <v>4.1454554912968549</v>
      </c>
      <c r="D87" s="2">
        <f t="shared" si="8"/>
        <v>-0.14545549129685487</v>
      </c>
      <c r="E87" s="2">
        <f t="shared" si="9"/>
        <v>-1.4545549129685487</v>
      </c>
      <c r="F87" s="2">
        <f t="shared" si="10"/>
        <v>30.749890812399215</v>
      </c>
      <c r="G87" s="2">
        <f t="shared" si="2"/>
        <v>29.295335899430668</v>
      </c>
      <c r="I87" s="2">
        <f>4*$E$27/([1]!Z_(11,R86,$E$26)*8.314*$E$26)*M86+I86</f>
        <v>25.032002335449484</v>
      </c>
      <c r="J87" s="2">
        <f t="shared" si="3"/>
        <v>4.9679976645505164</v>
      </c>
      <c r="K87" s="2">
        <f t="shared" si="4"/>
        <v>0.24839988322752582</v>
      </c>
      <c r="L87" s="2">
        <f t="shared" si="5"/>
        <v>0.31897842012363292</v>
      </c>
      <c r="M87" s="2">
        <f t="shared" si="6"/>
        <v>0.5673783033511588</v>
      </c>
      <c r="R87" s="1">
        <f t="shared" si="0"/>
        <v>3.5780771879456958</v>
      </c>
      <c r="S87" s="1">
        <f t="shared" si="1"/>
        <v>4.2633335639811847</v>
      </c>
    </row>
    <row r="88" spans="2:19">
      <c r="B88" s="2">
        <f t="shared" si="7"/>
        <v>53</v>
      </c>
      <c r="C88" s="2">
        <f>([1]!Z_(11,C87,$E$26)*8.314*$E$26/(4*$E$27)*(S87-I87)+C87*10^5)/10^5</f>
        <v>4.0157078720208785</v>
      </c>
      <c r="D88" s="2">
        <f t="shared" si="8"/>
        <v>-1.5707872020878533E-2</v>
      </c>
      <c r="E88" s="2">
        <f t="shared" si="9"/>
        <v>-0.15707872020878533</v>
      </c>
      <c r="F88" s="2">
        <f t="shared" si="10"/>
        <v>29.964497211355287</v>
      </c>
      <c r="G88" s="2">
        <f t="shared" si="2"/>
        <v>29.8074184911465</v>
      </c>
      <c r="I88" s="2">
        <f>4*$E$27/([1]!Z_(11,R87,$E$26)*8.314*$E$26)*M87+I87</f>
        <v>25.032910771530094</v>
      </c>
      <c r="J88" s="2">
        <f t="shared" si="3"/>
        <v>4.9670892284699057</v>
      </c>
      <c r="K88" s="2">
        <f t="shared" si="4"/>
        <v>0.24835446142349529</v>
      </c>
      <c r="L88" s="2">
        <f t="shared" si="5"/>
        <v>0.32800298626514202</v>
      </c>
      <c r="M88" s="2">
        <f t="shared" si="6"/>
        <v>0.57635744768863728</v>
      </c>
      <c r="R88" s="1">
        <f t="shared" si="0"/>
        <v>3.4393504243322415</v>
      </c>
      <c r="S88" s="1">
        <f t="shared" si="1"/>
        <v>4.7745077196164054</v>
      </c>
    </row>
    <row r="89" spans="2:19">
      <c r="B89" s="2">
        <f t="shared" si="7"/>
        <v>54</v>
      </c>
      <c r="C89" s="2">
        <f>([1]!Z_(11,C88,$E$26)*8.314*$E$26/(4*$E$27)*(S88-I88)+C88*10^5)/10^5</f>
        <v>3.8891555128118185</v>
      </c>
      <c r="D89" s="2">
        <f t="shared" si="8"/>
        <v>0.11084448718818152</v>
      </c>
      <c r="E89" s="2">
        <f t="shared" si="9"/>
        <v>1.1084448718818152</v>
      </c>
      <c r="F89" s="2">
        <f t="shared" si="10"/>
        <v>35.506721570764363</v>
      </c>
      <c r="G89" s="2">
        <f t="shared" si="2"/>
        <v>36.615166442646178</v>
      </c>
      <c r="I89" s="2">
        <f>4*$E$27/([1]!Z_(11,R88,$E$26)*8.314*$E$26)*M88+I88</f>
        <v>25.033833642621683</v>
      </c>
      <c r="J89" s="2">
        <f t="shared" si="3"/>
        <v>4.9661663573783166</v>
      </c>
      <c r="K89" s="2">
        <f t="shared" si="4"/>
        <v>0.24830831786891583</v>
      </c>
      <c r="L89" s="2">
        <f t="shared" si="5"/>
        <v>0.3371692489996363</v>
      </c>
      <c r="M89" s="2">
        <f t="shared" si="6"/>
        <v>0.58547756686855212</v>
      </c>
      <c r="R89" s="1">
        <f t="shared" si="0"/>
        <v>3.3036779459432664</v>
      </c>
      <c r="S89" s="1">
        <f t="shared" si="1"/>
        <v>11.581332800024494</v>
      </c>
    </row>
    <row r="90" spans="2:19">
      <c r="B90" s="2">
        <f t="shared" si="7"/>
        <v>55</v>
      </c>
      <c r="C90" s="2">
        <f>([1]!Z_(11,C89,$E$26)*8.314*$E$26/(4*$E$27)*(S89-I89)+C89*10^5)/10^5</f>
        <v>3.805123841966811</v>
      </c>
      <c r="D90" s="2">
        <f t="shared" si="8"/>
        <v>0.19487615803318903</v>
      </c>
      <c r="E90" s="2">
        <f t="shared" si="9"/>
        <v>1.9487615803318903</v>
      </c>
      <c r="F90" s="2">
        <f t="shared" si="10"/>
        <v>45.250529472423814</v>
      </c>
      <c r="G90" s="2">
        <f t="shared" si="2"/>
        <v>47.199291052755704</v>
      </c>
      <c r="I90" s="2">
        <f>4*$E$27/([1]!Z_(11,R89,$E$26)*8.314*$E$26)*M89+I89</f>
        <v>25.034771174988553</v>
      </c>
      <c r="J90" s="2">
        <f t="shared" si="3"/>
        <v>4.9652288250114474</v>
      </c>
      <c r="K90" s="2">
        <f t="shared" si="4"/>
        <v>0.24826144125057237</v>
      </c>
      <c r="L90" s="2">
        <f t="shared" si="5"/>
        <v>0.34647937446435684</v>
      </c>
      <c r="M90" s="2">
        <f t="shared" si="6"/>
        <v>0.59474081571492921</v>
      </c>
      <c r="R90" s="1">
        <f t="shared" si="0"/>
        <v>3.2103830262518818</v>
      </c>
      <c r="S90" s="1">
        <f t="shared" si="1"/>
        <v>22.164519877767152</v>
      </c>
    </row>
    <row r="91" spans="2:19">
      <c r="B91" s="2">
        <f t="shared" si="7"/>
        <v>56</v>
      </c>
      <c r="C91" s="2">
        <f>([1]!Z_(11,C90,$E$26)*8.314*$E$26/(4*$E$27)*(S90-I90)+C90*10^5)/10^5</f>
        <v>3.7871953711941893</v>
      </c>
      <c r="D91" s="2">
        <f t="shared" si="8"/>
        <v>0.21280462880581075</v>
      </c>
      <c r="E91" s="2">
        <f t="shared" si="9"/>
        <v>2.1280462880581075</v>
      </c>
      <c r="F91" s="2">
        <f t="shared" si="10"/>
        <v>55.890760912714356</v>
      </c>
      <c r="G91" s="2">
        <f t="shared" si="2"/>
        <v>58.018807200772464</v>
      </c>
      <c r="I91" s="2">
        <f>4*$E$27/([1]!Z_(11,R90,$E$26)*8.314*$E$26)*M90+I90</f>
        <v>25.03572358124141</v>
      </c>
      <c r="J91" s="2">
        <f t="shared" si="3"/>
        <v>4.9642764187585904</v>
      </c>
      <c r="K91" s="2">
        <f t="shared" si="4"/>
        <v>0.24821382093792954</v>
      </c>
      <c r="L91" s="2">
        <f t="shared" si="5"/>
        <v>0.35593539026862908</v>
      </c>
      <c r="M91" s="2">
        <f t="shared" si="6"/>
        <v>0.60414921120655862</v>
      </c>
      <c r="R91" s="1">
        <f t="shared" si="0"/>
        <v>3.1830461599876307</v>
      </c>
      <c r="S91" s="1">
        <f t="shared" si="1"/>
        <v>32.983083619531058</v>
      </c>
    </row>
    <row r="92" spans="2:19">
      <c r="B92" s="2">
        <f t="shared" si="7"/>
        <v>57</v>
      </c>
      <c r="C92" s="2">
        <f>([1]!Z_(11,C91,$E$26)*8.314*$E$26/(4*$E$27)*(S91-I91)+C91*10^5)/10^5</f>
        <v>3.8368366159034828</v>
      </c>
      <c r="D92" s="2">
        <f t="shared" si="8"/>
        <v>0.16316338409651721</v>
      </c>
      <c r="E92" s="2">
        <f t="shared" si="9"/>
        <v>1.6316338409651721</v>
      </c>
      <c r="F92" s="2">
        <f t="shared" si="10"/>
        <v>64.048930117540209</v>
      </c>
      <c r="G92" s="2">
        <f t="shared" si="2"/>
        <v>65.680563958505388</v>
      </c>
      <c r="I92" s="2">
        <f>4*$E$27/([1]!Z_(11,R91,$E$26)*8.314*$E$26)*M91+I91</f>
        <v>25.036691065978999</v>
      </c>
      <c r="J92" s="2">
        <f t="shared" si="3"/>
        <v>4.9633089340210006</v>
      </c>
      <c r="K92" s="2">
        <f t="shared" si="4"/>
        <v>0.24816544670105004</v>
      </c>
      <c r="L92" s="2">
        <f t="shared" si="5"/>
        <v>0.36553924155184575</v>
      </c>
      <c r="M92" s="2">
        <f t="shared" si="6"/>
        <v>0.61370468825289581</v>
      </c>
      <c r="R92" s="1">
        <f t="shared" si="0"/>
        <v>3.223131927650587</v>
      </c>
      <c r="S92" s="1">
        <f t="shared" si="1"/>
        <v>40.643872892526389</v>
      </c>
    </row>
    <row r="93" spans="2:19">
      <c r="B93" s="2">
        <f t="shared" si="7"/>
        <v>58</v>
      </c>
      <c r="C93" s="2">
        <f>([1]!Z_(11,C92,$E$26)*8.314*$E$26/(4*$E$27)*(S92-I92)+C92*10^5)/10^5</f>
        <v>3.9343252751269842</v>
      </c>
      <c r="D93" s="2">
        <f t="shared" si="8"/>
        <v>6.5674724873015844E-2</v>
      </c>
      <c r="E93" s="2">
        <f t="shared" si="9"/>
        <v>0.65674724873015844</v>
      </c>
      <c r="F93" s="2">
        <f t="shared" si="10"/>
        <v>67.332666361191002</v>
      </c>
      <c r="G93" s="2">
        <f t="shared" si="2"/>
        <v>67.989413609921158</v>
      </c>
      <c r="I93" s="2">
        <f>4*$E$27/([1]!Z_(11,R92,$E$26)*8.314*$E$26)*M92+I92</f>
        <v>25.037673834888981</v>
      </c>
      <c r="J93" s="2">
        <f t="shared" si="3"/>
        <v>4.9623261651110191</v>
      </c>
      <c r="K93" s="2">
        <f t="shared" si="4"/>
        <v>0.24811630825555098</v>
      </c>
      <c r="L93" s="2">
        <f t="shared" si="5"/>
        <v>0.37529288130436345</v>
      </c>
      <c r="M93" s="2">
        <f t="shared" si="6"/>
        <v>0.62340918955991442</v>
      </c>
      <c r="R93" s="1">
        <f t="shared" si="0"/>
        <v>3.3109160855670696</v>
      </c>
      <c r="S93" s="1">
        <f t="shared" si="1"/>
        <v>42.951739775032181</v>
      </c>
    </row>
    <row r="94" spans="2:19">
      <c r="B94" s="2">
        <f t="shared" si="7"/>
        <v>59</v>
      </c>
      <c r="C94" s="2">
        <f>([1]!Z_(11,C93,$E$26)*8.314*$E$26/(4*$E$27)*(S93-I93)+C93*10^5)/10^5</f>
        <v>4.0462286248076094</v>
      </c>
      <c r="D94" s="2">
        <f t="shared" si="8"/>
        <v>-4.6228624807609364E-2</v>
      </c>
      <c r="E94" s="2">
        <f t="shared" si="9"/>
        <v>-0.46228624807609364</v>
      </c>
      <c r="F94" s="2">
        <f t="shared" si="10"/>
        <v>65.02123512081053</v>
      </c>
      <c r="G94" s="2">
        <f t="shared" si="2"/>
        <v>64.558948872734433</v>
      </c>
      <c r="I94" s="2">
        <f>4*$E$27/([1]!Z_(11,R93,$E$26)*8.314*$E$26)*M93+I93</f>
        <v>25.03867210432966</v>
      </c>
      <c r="J94" s="2">
        <f t="shared" si="3"/>
        <v>4.9613278956703404</v>
      </c>
      <c r="K94" s="2">
        <f t="shared" si="4"/>
        <v>0.24806639478351702</v>
      </c>
      <c r="L94" s="2">
        <f t="shared" si="5"/>
        <v>0.38519836535123247</v>
      </c>
      <c r="M94" s="2">
        <f t="shared" si="6"/>
        <v>0.63326476013474953</v>
      </c>
      <c r="R94" s="1">
        <f t="shared" si="0"/>
        <v>3.4129638646728599</v>
      </c>
      <c r="S94" s="1">
        <f t="shared" si="1"/>
        <v>39.52027676840477</v>
      </c>
    </row>
    <row r="95" spans="2:19">
      <c r="B95" s="2">
        <f t="shared" si="7"/>
        <v>60</v>
      </c>
      <c r="C95" s="2">
        <f>([1]!Z_(11,C94,$E$26)*8.314*$E$26/(4*$E$27)*(S94-I94)+C94*10^5)/10^5</f>
        <v>4.1366951211947907</v>
      </c>
      <c r="D95" s="2">
        <f t="shared" si="8"/>
        <v>-0.13669512119479066</v>
      </c>
      <c r="E95" s="2">
        <f t="shared" si="9"/>
        <v>-1.3669512119479066</v>
      </c>
      <c r="F95" s="2">
        <f t="shared" si="10"/>
        <v>58.186479061070997</v>
      </c>
      <c r="G95" s="2">
        <f t="shared" si="2"/>
        <v>56.819527849123091</v>
      </c>
      <c r="I95" s="2">
        <f>4*$E$27/([1]!Z_(11,R94,$E$26)*8.314*$E$26)*M94+I94</f>
        <v>25.039686108359938</v>
      </c>
      <c r="J95" s="2">
        <f t="shared" si="3"/>
        <v>4.9603138916400624</v>
      </c>
      <c r="K95" s="2">
        <f t="shared" si="4"/>
        <v>0.24801569458200312</v>
      </c>
      <c r="L95" s="2">
        <f t="shared" si="5"/>
        <v>0.39525792190636599</v>
      </c>
      <c r="M95" s="2">
        <f t="shared" si="6"/>
        <v>0.64327361648836912</v>
      </c>
      <c r="R95" s="1">
        <f t="shared" si="0"/>
        <v>3.4934215047064217</v>
      </c>
      <c r="S95" s="1">
        <f t="shared" si="1"/>
        <v>31.779841740763153</v>
      </c>
    </row>
    <row r="96" spans="2:19">
      <c r="B96" s="2">
        <f t="shared" si="7"/>
        <v>61</v>
      </c>
      <c r="C96" s="2">
        <f>([1]!Z_(11,C95,$E$26)*8.314*$E$26/(4*$E$27)*(S95-I95)+C95*10^5)/10^5</f>
        <v>4.1788025697981803</v>
      </c>
      <c r="D96" s="2">
        <f t="shared" si="8"/>
        <v>-0.17880256979818032</v>
      </c>
      <c r="E96" s="2">
        <f t="shared" si="9"/>
        <v>-1.7880256979818032</v>
      </c>
      <c r="F96" s="2">
        <f t="shared" si="10"/>
        <v>49.246350571161983</v>
      </c>
      <c r="G96" s="2">
        <f t="shared" si="2"/>
        <v>47.458324873180182</v>
      </c>
      <c r="I96" s="2">
        <f>4*$E$27/([1]!Z_(11,R95,$E$26)*8.314*$E$26)*M95+I95</f>
        <v>25.040716101092428</v>
      </c>
      <c r="J96" s="2">
        <f t="shared" si="3"/>
        <v>4.9592838989075716</v>
      </c>
      <c r="K96" s="2">
        <f t="shared" si="4"/>
        <v>0.24796419494537858</v>
      </c>
      <c r="L96" s="2">
        <f t="shared" si="5"/>
        <v>0.40547397465483315</v>
      </c>
      <c r="M96" s="2">
        <f t="shared" si="6"/>
        <v>0.65343816960021173</v>
      </c>
      <c r="R96" s="1">
        <f t="shared" si="0"/>
        <v>3.5253644001979687</v>
      </c>
      <c r="S96" s="1">
        <f t="shared" si="1"/>
        <v>22.417608772087753</v>
      </c>
    </row>
    <row r="97" spans="2:19">
      <c r="B97" s="2">
        <f t="shared" si="7"/>
        <v>62</v>
      </c>
      <c r="C97" s="2">
        <f>([1]!Z_(11,C96,$E$26)*8.314*$E$26/(4*$E$27)*(S96-I96)+C96*10^5)/10^5</f>
        <v>4.1624150434272069</v>
      </c>
      <c r="D97" s="2">
        <f t="shared" si="8"/>
        <v>-0.16241504342720692</v>
      </c>
      <c r="E97" s="2">
        <f t="shared" si="9"/>
        <v>-1.6241504342720692</v>
      </c>
      <c r="F97" s="2">
        <f t="shared" si="10"/>
        <v>41.125598399801639</v>
      </c>
      <c r="G97" s="2">
        <f t="shared" si="2"/>
        <v>39.501447965529572</v>
      </c>
      <c r="I97" s="2">
        <f>4*$E$27/([1]!Z_(11,R96,$E$26)*8.314*$E$26)*M96+I96</f>
        <v>25.041762353794315</v>
      </c>
      <c r="J97" s="2">
        <f t="shared" si="3"/>
        <v>4.958237646205685</v>
      </c>
      <c r="K97" s="2">
        <f t="shared" si="4"/>
        <v>0.24791188231028427</v>
      </c>
      <c r="L97" s="2">
        <f t="shared" si="5"/>
        <v>0.41584911372271055</v>
      </c>
      <c r="M97" s="2">
        <f t="shared" si="6"/>
        <v>0.66376099603299488</v>
      </c>
      <c r="R97" s="1">
        <f t="shared" si="0"/>
        <v>3.4986540473942123</v>
      </c>
      <c r="S97" s="1">
        <f t="shared" si="1"/>
        <v>14.459685611735257</v>
      </c>
    </row>
    <row r="98" spans="2:19">
      <c r="B98" s="2">
        <f t="shared" si="7"/>
        <v>63</v>
      </c>
      <c r="C98" s="2">
        <f>([1]!Z_(11,C97,$E$26)*8.314*$E$26/(4*$E$27)*(S97-I97)+C97*10^5)/10^5</f>
        <v>4.0963053712477269</v>
      </c>
      <c r="D98" s="2">
        <f t="shared" si="8"/>
        <v>-9.6305371247726868E-2</v>
      </c>
      <c r="E98" s="2">
        <f t="shared" si="9"/>
        <v>-0.96305371247726868</v>
      </c>
      <c r="F98" s="2">
        <f t="shared" si="10"/>
        <v>36.310329837415296</v>
      </c>
      <c r="G98" s="2">
        <f t="shared" si="2"/>
        <v>35.347276124938027</v>
      </c>
      <c r="I98" s="2">
        <f>4*$E$27/([1]!Z_(11,R97,$E$26)*8.314*$E$26)*M97+I97</f>
        <v>25.04282514784137</v>
      </c>
      <c r="J98" s="2">
        <f t="shared" si="3"/>
        <v>4.9571748521586301</v>
      </c>
      <c r="K98" s="2">
        <f t="shared" si="4"/>
        <v>0.2478587426079315</v>
      </c>
      <c r="L98" s="2">
        <f t="shared" si="5"/>
        <v>0.42638602556887939</v>
      </c>
      <c r="M98" s="2">
        <f t="shared" si="6"/>
        <v>0.67424476817681089</v>
      </c>
      <c r="R98" s="1">
        <f t="shared" si="0"/>
        <v>3.422060603070916</v>
      </c>
      <c r="S98" s="1">
        <f t="shared" si="1"/>
        <v>10.304450977096657</v>
      </c>
    </row>
    <row r="99" spans="2:19">
      <c r="B99" s="2">
        <f t="shared" si="7"/>
        <v>64</v>
      </c>
      <c r="C99" s="2">
        <f>([1]!Z_(11,C98,$E$26)*8.314*$E$26/(4*$E$27)*(S98-I98)+C98*10^5)/10^5</f>
        <v>4.0042327344940842</v>
      </c>
      <c r="D99" s="2">
        <f t="shared" si="8"/>
        <v>-4.2327344940842337E-3</v>
      </c>
      <c r="E99" s="2">
        <f t="shared" si="9"/>
        <v>-4.2327344940842337E-2</v>
      </c>
      <c r="F99" s="2">
        <f t="shared" si="10"/>
        <v>36.098693112711082</v>
      </c>
      <c r="G99" s="2">
        <f t="shared" si="2"/>
        <v>36.056365767770238</v>
      </c>
      <c r="I99" s="2">
        <f>4*$E$27/([1]!Z_(11,R98,$E$26)*8.314*$E$26)*M98+I98</f>
        <v>25.043904765906952</v>
      </c>
      <c r="J99" s="2">
        <f t="shared" si="3"/>
        <v>4.9560952340930484</v>
      </c>
      <c r="K99" s="2">
        <f t="shared" si="4"/>
        <v>0.24780476170465243</v>
      </c>
      <c r="L99" s="2">
        <f t="shared" si="5"/>
        <v>0.43708740546781938</v>
      </c>
      <c r="M99" s="2">
        <f t="shared" si="6"/>
        <v>0.68489216717247181</v>
      </c>
      <c r="R99" s="1">
        <f t="shared" si="0"/>
        <v>3.3193405673216123</v>
      </c>
      <c r="S99" s="1">
        <f t="shared" si="1"/>
        <v>11.012461001863286</v>
      </c>
    </row>
    <row r="100" spans="2:19">
      <c r="B100" s="2">
        <f t="shared" si="7"/>
        <v>65</v>
      </c>
      <c r="C100" s="2">
        <f>([1]!Z_(11,C99,$E$26)*8.314*$E$26/(4*$E$27)*(S99-I99)+C99*10^5)/10^5</f>
        <v>3.9165800694019133</v>
      </c>
      <c r="D100" s="2">
        <f t="shared" si="8"/>
        <v>8.3419930598086722E-2</v>
      </c>
      <c r="E100" s="2">
        <f t="shared" si="9"/>
        <v>0.83419930598086722</v>
      </c>
      <c r="F100" s="2">
        <f t="shared" si="10"/>
        <v>40.269689642615418</v>
      </c>
      <c r="G100" s="2">
        <f t="shared" si="2"/>
        <v>41.103888948596286</v>
      </c>
      <c r="I100" s="2">
        <f>4*$E$27/([1]!Z_(11,R99,$E$26)*8.314*$E$26)*M99+I99</f>
        <v>25.0450014842496</v>
      </c>
      <c r="J100" s="2">
        <f t="shared" si="3"/>
        <v>4.9549985157504004</v>
      </c>
      <c r="K100" s="2">
        <f t="shared" si="4"/>
        <v>0.24774992578752003</v>
      </c>
      <c r="L100" s="2">
        <f t="shared" si="5"/>
        <v>0.44795588098785372</v>
      </c>
      <c r="M100" s="2">
        <f t="shared" si="6"/>
        <v>0.69570580677537375</v>
      </c>
      <c r="R100" s="1">
        <f t="shared" ref="R100:R163" si="11">C100-M100</f>
        <v>3.2208742626265394</v>
      </c>
      <c r="S100" s="1">
        <f t="shared" ref="S100:S163" si="12">G100-I100</f>
        <v>16.058887464346686</v>
      </c>
    </row>
    <row r="101" spans="2:19">
      <c r="B101" s="2">
        <f t="shared" si="7"/>
        <v>66</v>
      </c>
      <c r="C101" s="2">
        <f>([1]!Z_(11,C100,$E$26)*8.314*$E$26/(4*$E$27)*(S100-I100)+C100*10^5)/10^5</f>
        <v>3.8604471890065328</v>
      </c>
      <c r="D101" s="2">
        <f t="shared" si="8"/>
        <v>0.13955281099346717</v>
      </c>
      <c r="E101" s="2">
        <f t="shared" si="9"/>
        <v>1.3955281099346717</v>
      </c>
      <c r="F101" s="2">
        <f t="shared" si="10"/>
        <v>47.247330192288779</v>
      </c>
      <c r="G101" s="2">
        <f t="shared" ref="G101:G164" si="13">E101+F101</f>
        <v>48.642858302223452</v>
      </c>
      <c r="I101" s="2">
        <f>4*$E$27/([1]!Z_(11,R100,$E$26)*8.314*$E$26)*M100+I100</f>
        <v>25.046115568522776</v>
      </c>
      <c r="J101" s="2">
        <f t="shared" ref="J101:J164" si="14">$G$25-I101</f>
        <v>4.9538844314772241</v>
      </c>
      <c r="K101" s="2">
        <f t="shared" ref="K101:K164" si="15">$J$27*J101</f>
        <v>0.24769422157386123</v>
      </c>
      <c r="L101" s="2">
        <f t="shared" ref="L101:L164" si="16">L100+$J$28*(I101-I100)*J101</f>
        <v>0.45899397046033685</v>
      </c>
      <c r="M101" s="2">
        <f t="shared" ref="M101:M164" si="17">K101+L101</f>
        <v>0.70668819203419808</v>
      </c>
      <c r="R101" s="1">
        <f t="shared" si="11"/>
        <v>3.1537589969723347</v>
      </c>
      <c r="S101" s="1">
        <f t="shared" si="12"/>
        <v>23.596742733700676</v>
      </c>
    </row>
    <row r="102" spans="2:19">
      <c r="B102" s="2">
        <f t="shared" ref="B102:B165" si="18">B101+1</f>
        <v>67</v>
      </c>
      <c r="C102" s="2">
        <f>([1]!Z_(11,C101,$E$26)*8.314*$E$26/(4*$E$27)*(S101-I101)+C101*10^5)/10^5</f>
        <v>3.8513937328745316</v>
      </c>
      <c r="D102" s="2">
        <f t="shared" ref="D102:D165" si="19">$G$24-C102</f>
        <v>0.14860626712546843</v>
      </c>
      <c r="E102" s="2">
        <f t="shared" ref="E102:E165" si="20">$J$24*D102</f>
        <v>1.4860626712546843</v>
      </c>
      <c r="F102" s="2">
        <f t="shared" ref="F102:F165" si="21">F101+$J$25*(B102-B101)*D102</f>
        <v>54.677643548562202</v>
      </c>
      <c r="G102" s="2">
        <f t="shared" si="13"/>
        <v>56.163706219816888</v>
      </c>
      <c r="I102" s="2">
        <f>4*$E$27/([1]!Z_(11,R101,$E$26)*8.314*$E$26)*M101+I101</f>
        <v>25.047247274336659</v>
      </c>
      <c r="J102" s="2">
        <f t="shared" si="14"/>
        <v>4.9527527256633412</v>
      </c>
      <c r="K102" s="2">
        <f t="shared" si="15"/>
        <v>0.24763763628316707</v>
      </c>
      <c r="L102" s="2">
        <f t="shared" si="16"/>
        <v>0.47020408856905188</v>
      </c>
      <c r="M102" s="2">
        <f t="shared" si="17"/>
        <v>0.71784172485221898</v>
      </c>
      <c r="R102" s="1">
        <f t="shared" si="11"/>
        <v>3.1335520080223125</v>
      </c>
      <c r="S102" s="1">
        <f t="shared" si="12"/>
        <v>31.116458945480229</v>
      </c>
    </row>
    <row r="103" spans="2:19">
      <c r="B103" s="2">
        <f t="shared" si="18"/>
        <v>68</v>
      </c>
      <c r="C103" s="2">
        <f>([1]!Z_(11,C102,$E$26)*8.314*$E$26/(4*$E$27)*(S102-I102)+C102*10^5)/10^5</f>
        <v>3.8893046922945809</v>
      </c>
      <c r="D103" s="2">
        <f t="shared" si="19"/>
        <v>0.11069530770541913</v>
      </c>
      <c r="E103" s="2">
        <f t="shared" si="20"/>
        <v>1.1069530770541913</v>
      </c>
      <c r="F103" s="2">
        <f t="shared" si="21"/>
        <v>60.21240893383316</v>
      </c>
      <c r="G103" s="2">
        <f t="shared" si="13"/>
        <v>61.319362010887353</v>
      </c>
      <c r="I103" s="2">
        <f>4*$E$27/([1]!Z_(11,R102,$E$26)*8.314*$E$26)*M102+I102</f>
        <v>25.048396852257209</v>
      </c>
      <c r="J103" s="2">
        <f t="shared" si="14"/>
        <v>4.9516031477427909</v>
      </c>
      <c r="K103" s="2">
        <f t="shared" si="15"/>
        <v>0.24758015738713957</v>
      </c>
      <c r="L103" s="2">
        <f t="shared" si="16"/>
        <v>0.48158859586899755</v>
      </c>
      <c r="M103" s="2">
        <f t="shared" si="17"/>
        <v>0.72916875325613706</v>
      </c>
      <c r="R103" s="1">
        <f t="shared" si="11"/>
        <v>3.1601359390384438</v>
      </c>
      <c r="S103" s="1">
        <f t="shared" si="12"/>
        <v>36.270965158630148</v>
      </c>
    </row>
    <row r="104" spans="2:19">
      <c r="B104" s="2">
        <f t="shared" si="18"/>
        <v>69</v>
      </c>
      <c r="C104" s="2">
        <f>([1]!Z_(11,C103,$E$26)*8.314*$E$26/(4*$E$27)*(S103-I103)+C103*10^5)/10^5</f>
        <v>3.9594069908305265</v>
      </c>
      <c r="D104" s="2">
        <f t="shared" si="19"/>
        <v>4.0593009169473504E-2</v>
      </c>
      <c r="E104" s="2">
        <f t="shared" si="20"/>
        <v>0.40593009169473504</v>
      </c>
      <c r="F104" s="2">
        <f t="shared" si="21"/>
        <v>62.242059392306835</v>
      </c>
      <c r="G104" s="2">
        <f t="shared" si="13"/>
        <v>62.64798948400157</v>
      </c>
      <c r="I104" s="2">
        <f>4*$E$27/([1]!Z_(11,R103,$E$26)*8.314*$E$26)*M103+I103</f>
        <v>25.04956455553295</v>
      </c>
      <c r="J104" s="2">
        <f t="shared" si="14"/>
        <v>4.9504354444670504</v>
      </c>
      <c r="K104" s="2">
        <f t="shared" si="15"/>
        <v>0.24752177222335253</v>
      </c>
      <c r="L104" s="2">
        <f t="shared" si="16"/>
        <v>0.49314987523868914</v>
      </c>
      <c r="M104" s="2">
        <f t="shared" si="17"/>
        <v>0.74067164746204162</v>
      </c>
      <c r="R104" s="1">
        <f t="shared" si="11"/>
        <v>3.2187353433684849</v>
      </c>
      <c r="S104" s="1">
        <f t="shared" si="12"/>
        <v>37.598424928468617</v>
      </c>
    </row>
    <row r="105" spans="2:19">
      <c r="B105" s="2">
        <f t="shared" si="18"/>
        <v>70</v>
      </c>
      <c r="C105" s="2">
        <f>([1]!Z_(11,C104,$E$26)*8.314*$E$26/(4*$E$27)*(S104-I104)+C104*10^5)/10^5</f>
        <v>4.0377965412198114</v>
      </c>
      <c r="D105" s="2">
        <f t="shared" si="19"/>
        <v>-3.7796541219811353E-2</v>
      </c>
      <c r="E105" s="2">
        <f t="shared" si="20"/>
        <v>-0.37796541219811353</v>
      </c>
      <c r="F105" s="2">
        <f t="shared" si="21"/>
        <v>60.352232331316266</v>
      </c>
      <c r="G105" s="2">
        <f t="shared" si="13"/>
        <v>59.974266919118151</v>
      </c>
      <c r="I105" s="2">
        <f>4*$E$27/([1]!Z_(11,R104,$E$26)*8.314*$E$26)*M104+I104</f>
        <v>25.050750648032309</v>
      </c>
      <c r="J105" s="2">
        <f t="shared" si="14"/>
        <v>4.9492493519676906</v>
      </c>
      <c r="K105" s="2">
        <f t="shared" si="15"/>
        <v>0.24746246759838453</v>
      </c>
      <c r="L105" s="2">
        <f t="shared" si="16"/>
        <v>0.50489041030635018</v>
      </c>
      <c r="M105" s="2">
        <f t="shared" si="17"/>
        <v>0.75235287790473471</v>
      </c>
      <c r="R105" s="1">
        <f t="shared" si="11"/>
        <v>3.2854436633150765</v>
      </c>
      <c r="S105" s="1">
        <f t="shared" si="12"/>
        <v>34.923516271085845</v>
      </c>
    </row>
    <row r="106" spans="2:19">
      <c r="B106" s="2">
        <f t="shared" si="18"/>
        <v>71</v>
      </c>
      <c r="C106" s="2">
        <f>([1]!Z_(11,C105,$E$26)*8.314*$E$26/(4*$E$27)*(S105-I105)+C105*10^5)/10^5</f>
        <v>4.0994714109229813</v>
      </c>
      <c r="D106" s="2">
        <f t="shared" si="19"/>
        <v>-9.9471410922981285E-2</v>
      </c>
      <c r="E106" s="2">
        <f t="shared" si="20"/>
        <v>-0.99471410922981285</v>
      </c>
      <c r="F106" s="2">
        <f t="shared" si="21"/>
        <v>55.378661785167203</v>
      </c>
      <c r="G106" s="2">
        <f t="shared" si="13"/>
        <v>54.383947675937392</v>
      </c>
      <c r="I106" s="2">
        <f>4*$E$27/([1]!Z_(11,R105,$E$26)*8.314*$E$26)*M105+I105</f>
        <v>25.051955409890699</v>
      </c>
      <c r="J106" s="2">
        <f t="shared" si="14"/>
        <v>4.9480445901093013</v>
      </c>
      <c r="K106" s="2">
        <f t="shared" si="15"/>
        <v>0.24740222950546509</v>
      </c>
      <c r="L106" s="2">
        <f t="shared" si="16"/>
        <v>0.51681284109789605</v>
      </c>
      <c r="M106" s="2">
        <f t="shared" si="17"/>
        <v>0.76421507060336114</v>
      </c>
      <c r="R106" s="1">
        <f t="shared" si="11"/>
        <v>3.3352563403196203</v>
      </c>
      <c r="S106" s="1">
        <f t="shared" si="12"/>
        <v>29.331992266046694</v>
      </c>
    </row>
    <row r="107" spans="2:19">
      <c r="B107" s="2">
        <f t="shared" si="18"/>
        <v>72</v>
      </c>
      <c r="C107" s="2">
        <f>([1]!Z_(11,C106,$E$26)*8.314*$E$26/(4*$E$27)*(S106-I106)+C106*10^5)/10^5</f>
        <v>4.126209424438513</v>
      </c>
      <c r="D107" s="2">
        <f t="shared" si="19"/>
        <v>-0.12620942443851302</v>
      </c>
      <c r="E107" s="2">
        <f t="shared" si="20"/>
        <v>-1.2620942443851302</v>
      </c>
      <c r="F107" s="2">
        <f t="shared" si="21"/>
        <v>49.068190563241551</v>
      </c>
      <c r="G107" s="2">
        <f t="shared" si="13"/>
        <v>47.806096318856419</v>
      </c>
      <c r="I107" s="2">
        <f>4*$E$27/([1]!Z_(11,R106,$E$26)*8.314*$E$26)*M106+I106</f>
        <v>25.053179139173643</v>
      </c>
      <c r="J107" s="2">
        <f t="shared" si="14"/>
        <v>4.9468208608263566</v>
      </c>
      <c r="K107" s="2">
        <f t="shared" si="15"/>
        <v>0.24734104304131785</v>
      </c>
      <c r="L107" s="2">
        <f t="shared" si="16"/>
        <v>0.52891998018764563</v>
      </c>
      <c r="M107" s="2">
        <f t="shared" si="17"/>
        <v>0.77626102322896351</v>
      </c>
      <c r="R107" s="1">
        <f t="shared" si="11"/>
        <v>3.3499484012095495</v>
      </c>
      <c r="S107" s="1">
        <f t="shared" si="12"/>
        <v>22.752917179682775</v>
      </c>
    </row>
    <row r="108" spans="2:19">
      <c r="B108" s="2">
        <f t="shared" si="18"/>
        <v>73</v>
      </c>
      <c r="C108" s="2">
        <f>([1]!Z_(11,C107,$E$26)*8.314*$E$26/(4*$E$27)*(S107-I107)+C107*10^5)/10^5</f>
        <v>4.1118391777677514</v>
      </c>
      <c r="D108" s="2">
        <f t="shared" si="19"/>
        <v>-0.11183917776775143</v>
      </c>
      <c r="E108" s="2">
        <f t="shared" si="20"/>
        <v>-1.1183917776775143</v>
      </c>
      <c r="F108" s="2">
        <f t="shared" si="21"/>
        <v>43.476231674853977</v>
      </c>
      <c r="G108" s="2">
        <f t="shared" si="13"/>
        <v>42.357839897176461</v>
      </c>
      <c r="I108" s="2">
        <f>4*$E$27/([1]!Z_(11,R107,$E$26)*8.314*$E$26)*M107+I107</f>
        <v>25.054422149178816</v>
      </c>
      <c r="J108" s="2">
        <f t="shared" si="14"/>
        <v>4.9455778508211843</v>
      </c>
      <c r="K108" s="2">
        <f t="shared" si="15"/>
        <v>0.24727889254105923</v>
      </c>
      <c r="L108" s="2">
        <f t="shared" si="16"/>
        <v>0.5412147856875047</v>
      </c>
      <c r="M108" s="2">
        <f t="shared" si="17"/>
        <v>0.78849367822856387</v>
      </c>
      <c r="R108" s="1">
        <f t="shared" si="11"/>
        <v>3.3233454995391876</v>
      </c>
      <c r="S108" s="1">
        <f t="shared" si="12"/>
        <v>17.303417747997646</v>
      </c>
    </row>
    <row r="109" spans="2:19">
      <c r="B109" s="2">
        <f t="shared" si="18"/>
        <v>74</v>
      </c>
      <c r="C109" s="2">
        <f>([1]!Z_(11,C108,$E$26)*8.314*$E$26/(4*$E$27)*(S108-I108)+C108*10^5)/10^5</f>
        <v>4.0634172514139095</v>
      </c>
      <c r="D109" s="2">
        <f t="shared" si="19"/>
        <v>-6.3417251413909526E-2</v>
      </c>
      <c r="E109" s="2">
        <f t="shared" si="20"/>
        <v>-0.63417251413909526</v>
      </c>
      <c r="F109" s="2">
        <f t="shared" si="21"/>
        <v>40.305369104158501</v>
      </c>
      <c r="G109" s="2">
        <f t="shared" si="13"/>
        <v>39.671196590019406</v>
      </c>
      <c r="I109" s="2">
        <f>4*$E$27/([1]!Z_(11,R108,$E$26)*8.314*$E$26)*M108+I108</f>
        <v>25.055684762392367</v>
      </c>
      <c r="J109" s="2">
        <f t="shared" si="14"/>
        <v>4.9443152376076327</v>
      </c>
      <c r="K109" s="2">
        <f t="shared" si="15"/>
        <v>0.24721576188038163</v>
      </c>
      <c r="L109" s="2">
        <f t="shared" si="16"/>
        <v>0.55370030118944047</v>
      </c>
      <c r="M109" s="2">
        <f t="shared" si="17"/>
        <v>0.8009160630698221</v>
      </c>
      <c r="R109" s="1">
        <f t="shared" si="11"/>
        <v>3.2625011883440873</v>
      </c>
      <c r="S109" s="1">
        <f t="shared" si="12"/>
        <v>14.615511827627039</v>
      </c>
    </row>
    <row r="110" spans="2:19">
      <c r="B110" s="2">
        <f t="shared" si="18"/>
        <v>75</v>
      </c>
      <c r="C110" s="2">
        <f>([1]!Z_(11,C109,$E$26)*8.314*$E$26/(4*$E$27)*(S109-I109)+C109*10^5)/10^5</f>
        <v>3.998197043209927</v>
      </c>
      <c r="D110" s="2">
        <f t="shared" si="19"/>
        <v>1.8029567900730292E-3</v>
      </c>
      <c r="E110" s="2">
        <f t="shared" si="20"/>
        <v>1.8029567900730292E-2</v>
      </c>
      <c r="F110" s="2">
        <f t="shared" si="21"/>
        <v>40.395516943662152</v>
      </c>
      <c r="G110" s="2">
        <f t="shared" si="13"/>
        <v>40.413546511562885</v>
      </c>
      <c r="I110" s="2">
        <f>4*$E$27/([1]!Z_(11,R109,$E$26)*8.314*$E$26)*M109+I109</f>
        <v>25.056967303140912</v>
      </c>
      <c r="J110" s="2">
        <f t="shared" si="14"/>
        <v>4.9430326968590883</v>
      </c>
      <c r="K110" s="2">
        <f t="shared" si="15"/>
        <v>0.24715163484295444</v>
      </c>
      <c r="L110" s="2">
        <f t="shared" si="16"/>
        <v>0.56637958289965862</v>
      </c>
      <c r="M110" s="2">
        <f t="shared" si="17"/>
        <v>0.81353121774261306</v>
      </c>
      <c r="R110" s="1">
        <f t="shared" si="11"/>
        <v>3.1846658254673139</v>
      </c>
      <c r="S110" s="1">
        <f t="shared" si="12"/>
        <v>15.356579208421973</v>
      </c>
    </row>
    <row r="111" spans="2:19">
      <c r="B111" s="2">
        <f t="shared" si="18"/>
        <v>76</v>
      </c>
      <c r="C111" s="2">
        <f>([1]!Z_(11,C110,$E$26)*8.314*$E$26/(4*$E$27)*(S110-I110)+C110*10^5)/10^5</f>
        <v>3.9376001051741309</v>
      </c>
      <c r="D111" s="2">
        <f t="shared" si="19"/>
        <v>6.2399894825869051E-2</v>
      </c>
      <c r="E111" s="2">
        <f t="shared" si="20"/>
        <v>0.62399894825869051</v>
      </c>
      <c r="F111" s="2">
        <f t="shared" si="21"/>
        <v>43.515511684955605</v>
      </c>
      <c r="G111" s="2">
        <f t="shared" si="13"/>
        <v>44.139510633214293</v>
      </c>
      <c r="I111" s="2">
        <f>4*$E$27/([1]!Z_(11,R110,$E$26)*8.314*$E$26)*M110+I110</f>
        <v>25.058270091327291</v>
      </c>
      <c r="J111" s="2">
        <f t="shared" si="14"/>
        <v>4.9417299086727091</v>
      </c>
      <c r="K111" s="2">
        <f t="shared" si="15"/>
        <v>0.24708649543363548</v>
      </c>
      <c r="L111" s="2">
        <f t="shared" si="16"/>
        <v>0.57925563759024967</v>
      </c>
      <c r="M111" s="2">
        <f t="shared" si="17"/>
        <v>0.82634213302388515</v>
      </c>
      <c r="R111" s="1">
        <f t="shared" si="11"/>
        <v>3.1112579721502458</v>
      </c>
      <c r="S111" s="1">
        <f t="shared" si="12"/>
        <v>19.081240541887002</v>
      </c>
    </row>
    <row r="112" spans="2:19">
      <c r="B112" s="2">
        <f t="shared" si="18"/>
        <v>77</v>
      </c>
      <c r="C112" s="2">
        <f>([1]!Z_(11,C111,$E$26)*8.314*$E$26/(4*$E$27)*(S111-I111)+C111*10^5)/10^5</f>
        <v>3.9002634877375888</v>
      </c>
      <c r="D112" s="2">
        <f t="shared" si="19"/>
        <v>9.9736512262411203E-2</v>
      </c>
      <c r="E112" s="2">
        <f t="shared" si="20"/>
        <v>0.99736512262411203</v>
      </c>
      <c r="F112" s="2">
        <f t="shared" si="21"/>
        <v>48.502337298076164</v>
      </c>
      <c r="G112" s="2">
        <f t="shared" si="13"/>
        <v>49.499702420700274</v>
      </c>
      <c r="I112" s="2">
        <f>4*$E$27/([1]!Z_(11,R111,$E$26)*8.314*$E$26)*M111+I111</f>
        <v>25.059593439217821</v>
      </c>
      <c r="J112" s="2">
        <f t="shared" si="14"/>
        <v>4.9404065607821792</v>
      </c>
      <c r="K112" s="2">
        <f t="shared" si="15"/>
        <v>0.24702032803910898</v>
      </c>
      <c r="L112" s="2">
        <f t="shared" si="16"/>
        <v>0.59233139079139208</v>
      </c>
      <c r="M112" s="2">
        <f t="shared" si="17"/>
        <v>0.83935171883050108</v>
      </c>
      <c r="R112" s="1">
        <f t="shared" si="11"/>
        <v>3.0609117689070877</v>
      </c>
      <c r="S112" s="1">
        <f t="shared" si="12"/>
        <v>24.440108981482453</v>
      </c>
    </row>
    <row r="113" spans="2:19">
      <c r="B113" s="2">
        <f t="shared" si="18"/>
        <v>78</v>
      </c>
      <c r="C113" s="2">
        <f>([1]!Z_(11,C112,$E$26)*8.314*$E$26/(4*$E$27)*(S112-I112)+C112*10^5)/10^5</f>
        <v>3.896393829717022</v>
      </c>
      <c r="D113" s="2">
        <f t="shared" si="19"/>
        <v>0.10360617028297803</v>
      </c>
      <c r="E113" s="2">
        <f t="shared" si="20"/>
        <v>1.0360617028297803</v>
      </c>
      <c r="F113" s="2">
        <f t="shared" si="21"/>
        <v>53.682645812225061</v>
      </c>
      <c r="G113" s="2">
        <f t="shared" si="13"/>
        <v>54.718707515054845</v>
      </c>
      <c r="I113" s="2">
        <f>4*$E$27/([1]!Z_(11,R112,$E$26)*8.314*$E$26)*M112+I112</f>
        <v>25.060937652218808</v>
      </c>
      <c r="J113" s="2">
        <f t="shared" si="14"/>
        <v>4.9390623477811921</v>
      </c>
      <c r="K113" s="2">
        <f t="shared" si="15"/>
        <v>0.24695311738905962</v>
      </c>
      <c r="L113" s="2">
        <f t="shared" si="16"/>
        <v>0.60560969443253865</v>
      </c>
      <c r="M113" s="2">
        <f t="shared" si="17"/>
        <v>0.85256281182159821</v>
      </c>
      <c r="R113" s="1">
        <f t="shared" si="11"/>
        <v>3.0438310178954238</v>
      </c>
      <c r="S113" s="1">
        <f t="shared" si="12"/>
        <v>29.657769862836037</v>
      </c>
    </row>
    <row r="114" spans="2:19">
      <c r="B114" s="2">
        <f t="shared" si="18"/>
        <v>79</v>
      </c>
      <c r="C114" s="2">
        <f>([1]!Z_(11,C113,$E$26)*8.314*$E$26/(4*$E$27)*(S113-I113)+C113*10^5)/10^5</f>
        <v>3.925108250257662</v>
      </c>
      <c r="D114" s="2">
        <f t="shared" si="19"/>
        <v>7.4891749742338032E-2</v>
      </c>
      <c r="E114" s="2">
        <f t="shared" si="20"/>
        <v>0.74891749742338032</v>
      </c>
      <c r="F114" s="2">
        <f t="shared" si="21"/>
        <v>57.427233299341964</v>
      </c>
      <c r="G114" s="2">
        <f t="shared" si="13"/>
        <v>58.176150796765342</v>
      </c>
      <c r="I114" s="2">
        <f>4*$E$27/([1]!Z_(11,R113,$E$26)*8.314*$E$26)*M113+I113</f>
        <v>25.062303033286472</v>
      </c>
      <c r="J114" s="2">
        <f t="shared" si="14"/>
        <v>4.9376969667135278</v>
      </c>
      <c r="K114" s="2">
        <f t="shared" si="15"/>
        <v>0.24688484833567639</v>
      </c>
      <c r="L114" s="2">
        <f t="shared" si="16"/>
        <v>0.61909337034496759</v>
      </c>
      <c r="M114" s="2">
        <f t="shared" si="17"/>
        <v>0.86597821868064395</v>
      </c>
      <c r="R114" s="1">
        <f t="shared" si="11"/>
        <v>3.059130031577018</v>
      </c>
      <c r="S114" s="1">
        <f t="shared" si="12"/>
        <v>33.113847763478873</v>
      </c>
    </row>
    <row r="115" spans="2:19">
      <c r="B115" s="2">
        <f t="shared" si="18"/>
        <v>80</v>
      </c>
      <c r="C115" s="2">
        <f>([1]!Z_(11,C114,$E$26)*8.314*$E$26/(4*$E$27)*(S114-I114)+C114*10^5)/10^5</f>
        <v>3.9754034228211945</v>
      </c>
      <c r="D115" s="2">
        <f t="shared" si="19"/>
        <v>2.4596577178805479E-2</v>
      </c>
      <c r="E115" s="2">
        <f t="shared" si="20"/>
        <v>0.24596577178805479</v>
      </c>
      <c r="F115" s="2">
        <f t="shared" si="21"/>
        <v>58.657062158282237</v>
      </c>
      <c r="G115" s="2">
        <f t="shared" si="13"/>
        <v>58.903027930070294</v>
      </c>
      <c r="I115" s="2">
        <f>4*$E$27/([1]!Z_(11,R114,$E$26)*8.314*$E$26)*M114+I114</f>
        <v>25.063689889475828</v>
      </c>
      <c r="J115" s="2">
        <f t="shared" si="14"/>
        <v>4.9363101105241718</v>
      </c>
      <c r="K115" s="2">
        <f t="shared" si="15"/>
        <v>0.2468155055262086</v>
      </c>
      <c r="L115" s="2">
        <f t="shared" si="16"/>
        <v>0.6327852748036894</v>
      </c>
      <c r="M115" s="2">
        <f t="shared" si="17"/>
        <v>0.87960078032989797</v>
      </c>
      <c r="R115" s="1">
        <f t="shared" si="11"/>
        <v>3.0958026424912966</v>
      </c>
      <c r="S115" s="1">
        <f t="shared" si="12"/>
        <v>33.83933804059447</v>
      </c>
    </row>
    <row r="116" spans="2:19">
      <c r="B116" s="2">
        <f t="shared" si="18"/>
        <v>81</v>
      </c>
      <c r="C116" s="2">
        <f>([1]!Z_(11,C115,$E$26)*8.314*$E$26/(4*$E$27)*(S115-I115)+C115*10^5)/10^5</f>
        <v>4.0302230726905801</v>
      </c>
      <c r="D116" s="2">
        <f t="shared" si="19"/>
        <v>-3.0223072690580111E-2</v>
      </c>
      <c r="E116" s="2">
        <f t="shared" si="20"/>
        <v>-0.30223072690580111</v>
      </c>
      <c r="F116" s="2">
        <f t="shared" si="21"/>
        <v>57.145908523753235</v>
      </c>
      <c r="G116" s="2">
        <f t="shared" si="13"/>
        <v>56.84367779684743</v>
      </c>
      <c r="I116" s="2">
        <f>4*$E$27/([1]!Z_(11,R115,$E$26)*8.314*$E$26)*M115+I115</f>
        <v>25.065098538506017</v>
      </c>
      <c r="J116" s="2">
        <f t="shared" si="14"/>
        <v>4.9349014614939826</v>
      </c>
      <c r="K116" s="2">
        <f t="shared" si="15"/>
        <v>0.24674507307469914</v>
      </c>
      <c r="L116" s="2">
        <f t="shared" si="16"/>
        <v>0.64668836311931521</v>
      </c>
      <c r="M116" s="2">
        <f t="shared" si="17"/>
        <v>0.89343343619401439</v>
      </c>
      <c r="R116" s="1">
        <f t="shared" si="11"/>
        <v>3.1367896364965659</v>
      </c>
      <c r="S116" s="1">
        <f t="shared" si="12"/>
        <v>31.778579258341413</v>
      </c>
    </row>
    <row r="117" spans="2:19">
      <c r="B117" s="2">
        <f t="shared" si="18"/>
        <v>82</v>
      </c>
      <c r="C117" s="2">
        <f>([1]!Z_(11,C116,$E$26)*8.314*$E$26/(4*$E$27)*(S116-I116)+C116*10^5)/10^5</f>
        <v>4.0721618398271113</v>
      </c>
      <c r="D117" s="2">
        <f t="shared" si="19"/>
        <v>-7.2161839827111329E-2</v>
      </c>
      <c r="E117" s="2">
        <f t="shared" si="20"/>
        <v>-0.72161839827111329</v>
      </c>
      <c r="F117" s="2">
        <f t="shared" si="21"/>
        <v>53.53781653239767</v>
      </c>
      <c r="G117" s="2">
        <f t="shared" si="13"/>
        <v>52.816198134126559</v>
      </c>
      <c r="I117" s="2">
        <f>4*$E$27/([1]!Z_(11,R116,$E$26)*8.314*$E$26)*M116+I116</f>
        <v>25.066529313284367</v>
      </c>
      <c r="J117" s="2">
        <f t="shared" si="14"/>
        <v>4.9334706867156335</v>
      </c>
      <c r="K117" s="2">
        <f t="shared" si="15"/>
        <v>0.24667353433578168</v>
      </c>
      <c r="L117" s="2">
        <f t="shared" si="16"/>
        <v>0.66080573397586961</v>
      </c>
      <c r="M117" s="2">
        <f t="shared" si="17"/>
        <v>0.90747926831165127</v>
      </c>
      <c r="R117" s="1">
        <f t="shared" si="11"/>
        <v>3.1646825715154598</v>
      </c>
      <c r="S117" s="1">
        <f t="shared" si="12"/>
        <v>27.749668820842192</v>
      </c>
    </row>
    <row r="118" spans="2:19">
      <c r="B118" s="2">
        <f t="shared" si="18"/>
        <v>83</v>
      </c>
      <c r="C118" s="2">
        <f>([1]!Z_(11,C117,$E$26)*8.314*$E$26/(4*$E$27)*(S117-I117)+C117*10^5)/10^5</f>
        <v>4.0889235942862792</v>
      </c>
      <c r="D118" s="2">
        <f t="shared" si="19"/>
        <v>-8.8923594286279162E-2</v>
      </c>
      <c r="E118" s="2">
        <f t="shared" si="20"/>
        <v>-0.88923594286279162</v>
      </c>
      <c r="F118" s="2">
        <f t="shared" si="21"/>
        <v>49.091636818083714</v>
      </c>
      <c r="G118" s="2">
        <f t="shared" si="13"/>
        <v>48.202400875220924</v>
      </c>
      <c r="I118" s="2">
        <f>4*$E$27/([1]!Z_(11,R117,$E$26)*8.314*$E$26)*M117+I117</f>
        <v>25.067982563045362</v>
      </c>
      <c r="J118" s="2">
        <f t="shared" si="14"/>
        <v>4.9320174369546379</v>
      </c>
      <c r="K118" s="2">
        <f t="shared" si="15"/>
        <v>0.24660087184773191</v>
      </c>
      <c r="L118" s="2">
        <f t="shared" si="16"/>
        <v>0.67514064029883047</v>
      </c>
      <c r="M118" s="2">
        <f t="shared" si="17"/>
        <v>0.92174151214656241</v>
      </c>
      <c r="R118" s="1">
        <f t="shared" si="11"/>
        <v>3.1671820821397167</v>
      </c>
      <c r="S118" s="1">
        <f t="shared" si="12"/>
        <v>23.134418312175562</v>
      </c>
    </row>
    <row r="119" spans="2:19">
      <c r="B119" s="2">
        <f t="shared" si="18"/>
        <v>84</v>
      </c>
      <c r="C119" s="2">
        <f>([1]!Z_(11,C118,$E$26)*8.314*$E$26/(4*$E$27)*(S118-I118)+C118*10^5)/10^5</f>
        <v>4.0768443949465816</v>
      </c>
      <c r="D119" s="2">
        <f t="shared" si="19"/>
        <v>-7.6844394946581573E-2</v>
      </c>
      <c r="E119" s="2">
        <f t="shared" si="20"/>
        <v>-0.76844394946581573</v>
      </c>
      <c r="F119" s="2">
        <f t="shared" si="21"/>
        <v>45.249417070754632</v>
      </c>
      <c r="G119" s="2">
        <f t="shared" si="13"/>
        <v>44.480973121288812</v>
      </c>
      <c r="I119" s="2">
        <f>4*$E$27/([1]!Z_(11,R118,$E$26)*8.314*$E$26)*M118+I118</f>
        <v>25.069458650876363</v>
      </c>
      <c r="J119" s="2">
        <f t="shared" si="14"/>
        <v>4.9305413491236365</v>
      </c>
      <c r="K119" s="2">
        <f t="shared" si="15"/>
        <v>0.24652706745618183</v>
      </c>
      <c r="L119" s="2">
        <f t="shared" si="16"/>
        <v>0.68969646447021171</v>
      </c>
      <c r="M119" s="2">
        <f t="shared" si="17"/>
        <v>0.93622353192639352</v>
      </c>
      <c r="R119" s="1">
        <f t="shared" si="11"/>
        <v>3.1406208630201879</v>
      </c>
      <c r="S119" s="1">
        <f t="shared" si="12"/>
        <v>19.411514470412449</v>
      </c>
    </row>
    <row r="120" spans="2:19">
      <c r="B120" s="2">
        <f t="shared" si="18"/>
        <v>85</v>
      </c>
      <c r="C120" s="2">
        <f>([1]!Z_(11,C119,$E$26)*8.314*$E$26/(4*$E$27)*(S119-I119)+C119*10^5)/10^5</f>
        <v>4.0414987584767248</v>
      </c>
      <c r="D120" s="2">
        <f t="shared" si="19"/>
        <v>-4.1498758476724795E-2</v>
      </c>
      <c r="E120" s="2">
        <f t="shared" si="20"/>
        <v>-0.41498758476724795</v>
      </c>
      <c r="F120" s="2">
        <f t="shared" si="21"/>
        <v>43.174479146918394</v>
      </c>
      <c r="G120" s="2">
        <f t="shared" si="13"/>
        <v>42.759491562151148</v>
      </c>
      <c r="I120" s="2">
        <f>4*$E$27/([1]!Z_(11,R119,$E$26)*8.314*$E$26)*M119+I119</f>
        <v>25.070957948553083</v>
      </c>
      <c r="J120" s="2">
        <f t="shared" si="14"/>
        <v>4.9290420514469169</v>
      </c>
      <c r="K120" s="2">
        <f t="shared" si="15"/>
        <v>0.24645210257234584</v>
      </c>
      <c r="L120" s="2">
        <f t="shared" si="16"/>
        <v>0.70447666706258716</v>
      </c>
      <c r="M120" s="2">
        <f t="shared" si="17"/>
        <v>0.950928769634933</v>
      </c>
      <c r="R120" s="1">
        <f t="shared" si="11"/>
        <v>3.0905699888417919</v>
      </c>
      <c r="S120" s="1">
        <f t="shared" si="12"/>
        <v>17.688533613598064</v>
      </c>
    </row>
    <row r="121" spans="2:19">
      <c r="B121" s="2">
        <f t="shared" si="18"/>
        <v>86</v>
      </c>
      <c r="C121" s="2">
        <f>([1]!Z_(11,C120,$E$26)*8.314*$E$26/(4*$E$27)*(S120-I120)+C120*10^5)/10^5</f>
        <v>3.995380897976911</v>
      </c>
      <c r="D121" s="2">
        <f t="shared" si="19"/>
        <v>4.6191020230890167E-3</v>
      </c>
      <c r="E121" s="2">
        <f t="shared" si="20"/>
        <v>4.6191020230890167E-2</v>
      </c>
      <c r="F121" s="2">
        <f t="shared" si="21"/>
        <v>43.405434248072844</v>
      </c>
      <c r="G121" s="2">
        <f t="shared" si="13"/>
        <v>43.451625268303737</v>
      </c>
      <c r="I121" s="2">
        <f>4*$E$27/([1]!Z_(11,R120,$E$26)*8.314*$E$26)*M120+I120</f>
        <v>25.072480830429381</v>
      </c>
      <c r="J121" s="2">
        <f t="shared" si="14"/>
        <v>4.9275191695706191</v>
      </c>
      <c r="K121" s="2">
        <f t="shared" si="15"/>
        <v>0.24637595847853097</v>
      </c>
      <c r="L121" s="2">
        <f t="shared" si="16"/>
        <v>0.71948472633948524</v>
      </c>
      <c r="M121" s="2">
        <f t="shared" si="17"/>
        <v>0.96586068481801624</v>
      </c>
      <c r="R121" s="1">
        <f t="shared" si="11"/>
        <v>3.0295202131588947</v>
      </c>
      <c r="S121" s="1">
        <f t="shared" si="12"/>
        <v>18.379144437874356</v>
      </c>
    </row>
    <row r="122" spans="2:19">
      <c r="B122" s="2">
        <f t="shared" si="18"/>
        <v>87</v>
      </c>
      <c r="C122" s="2">
        <f>([1]!Z_(11,C121,$E$26)*8.314*$E$26/(4*$E$27)*(S121-I121)+C121*10^5)/10^5</f>
        <v>3.9535686358569557</v>
      </c>
      <c r="D122" s="2">
        <f t="shared" si="19"/>
        <v>4.6431364143044274E-2</v>
      </c>
      <c r="E122" s="2">
        <f t="shared" si="20"/>
        <v>0.46431364143044274</v>
      </c>
      <c r="F122" s="2">
        <f t="shared" si="21"/>
        <v>45.727002455225055</v>
      </c>
      <c r="G122" s="2">
        <f t="shared" si="13"/>
        <v>46.191316096655498</v>
      </c>
      <c r="I122" s="2">
        <f>4*$E$27/([1]!Z_(11,R121,$E$26)*8.314*$E$26)*M121+I121</f>
        <v>25.074027668368558</v>
      </c>
      <c r="J122" s="2">
        <f t="shared" si="14"/>
        <v>4.9259723316314421</v>
      </c>
      <c r="K122" s="2">
        <f t="shared" si="15"/>
        <v>0.24629861658157212</v>
      </c>
      <c r="L122" s="2">
        <f t="shared" si="16"/>
        <v>0.73472408811929246</v>
      </c>
      <c r="M122" s="2">
        <f t="shared" si="17"/>
        <v>0.98102270470086461</v>
      </c>
      <c r="R122" s="1">
        <f t="shared" si="11"/>
        <v>2.9725459311560911</v>
      </c>
      <c r="S122" s="1">
        <f t="shared" si="12"/>
        <v>21.11728842828694</v>
      </c>
    </row>
    <row r="123" spans="2:19">
      <c r="B123" s="2">
        <f t="shared" si="18"/>
        <v>88</v>
      </c>
      <c r="C123" s="2">
        <f>([1]!Z_(11,C122,$E$26)*8.314*$E$26/(4*$E$27)*(S122-I122)+C122*10^5)/10^5</f>
        <v>3.9288519544294407</v>
      </c>
      <c r="D123" s="2">
        <f t="shared" si="19"/>
        <v>7.1148045570559315E-2</v>
      </c>
      <c r="E123" s="2">
        <f t="shared" si="20"/>
        <v>0.71148045570559315</v>
      </c>
      <c r="F123" s="2">
        <f t="shared" si="21"/>
        <v>49.284404733753021</v>
      </c>
      <c r="G123" s="2">
        <f t="shared" si="13"/>
        <v>49.995885189458612</v>
      </c>
      <c r="I123" s="2">
        <f>4*$E$27/([1]!Z_(11,R122,$E$26)*8.314*$E$26)*M122+I122</f>
        <v>25.075598829309126</v>
      </c>
      <c r="J123" s="2">
        <f t="shared" si="14"/>
        <v>4.9244011706908744</v>
      </c>
      <c r="K123" s="2">
        <f t="shared" si="15"/>
        <v>0.24622005853454373</v>
      </c>
      <c r="L123" s="2">
        <f t="shared" si="16"/>
        <v>0.75019814166944365</v>
      </c>
      <c r="M123" s="2">
        <f t="shared" si="17"/>
        <v>0.99641820020398741</v>
      </c>
      <c r="R123" s="1">
        <f t="shared" si="11"/>
        <v>2.9324337542254533</v>
      </c>
      <c r="S123" s="1">
        <f t="shared" si="12"/>
        <v>24.920286360149486</v>
      </c>
    </row>
    <row r="124" spans="2:19">
      <c r="B124" s="2">
        <f t="shared" si="18"/>
        <v>89</v>
      </c>
      <c r="C124" s="2">
        <f>([1]!Z_(11,C123,$E$26)*8.314*$E$26/(4*$E$27)*(S123-I123)+C123*10^5)/10^5</f>
        <v>3.9278817703172697</v>
      </c>
      <c r="D124" s="2">
        <f t="shared" si="19"/>
        <v>7.2118229682730295E-2</v>
      </c>
      <c r="E124" s="2">
        <f t="shared" si="20"/>
        <v>0.72118229682730295</v>
      </c>
      <c r="F124" s="2">
        <f t="shared" si="21"/>
        <v>52.890316217889534</v>
      </c>
      <c r="G124" s="2">
        <f t="shared" si="13"/>
        <v>53.611498514716835</v>
      </c>
      <c r="I124" s="2">
        <f>4*$E$27/([1]!Z_(11,R123,$E$26)*8.314*$E$26)*M123+I123</f>
        <v>25.077194676172081</v>
      </c>
      <c r="J124" s="2">
        <f t="shared" si="14"/>
        <v>4.9228053238279195</v>
      </c>
      <c r="K124" s="2">
        <f t="shared" si="15"/>
        <v>0.24614026619139598</v>
      </c>
      <c r="L124" s="2">
        <f t="shared" si="16"/>
        <v>0.76591022853538049</v>
      </c>
      <c r="M124" s="2">
        <f t="shared" si="17"/>
        <v>1.0120504947267766</v>
      </c>
      <c r="R124" s="1">
        <f t="shared" si="11"/>
        <v>2.9158312755904934</v>
      </c>
      <c r="S124" s="1">
        <f t="shared" si="12"/>
        <v>28.534303838544755</v>
      </c>
    </row>
    <row r="125" spans="2:19">
      <c r="B125" s="2">
        <f t="shared" si="18"/>
        <v>90</v>
      </c>
      <c r="C125" s="2">
        <f>([1]!Z_(11,C124,$E$26)*8.314*$E$26/(4*$E$27)*(S124-I124)+C124*10^5)/10^5</f>
        <v>3.9494771445803427</v>
      </c>
      <c r="D125" s="2">
        <f t="shared" si="19"/>
        <v>5.0522855419657287E-2</v>
      </c>
      <c r="E125" s="2">
        <f t="shared" si="20"/>
        <v>0.50522855419657287</v>
      </c>
      <c r="F125" s="2">
        <f t="shared" si="21"/>
        <v>55.4164589888724</v>
      </c>
      <c r="G125" s="2">
        <f t="shared" si="13"/>
        <v>55.92168754306897</v>
      </c>
      <c r="I125" s="2">
        <f>4*$E$27/([1]!Z_(11,R124,$E$26)*8.314*$E$26)*M124+I124</f>
        <v>25.078815571735852</v>
      </c>
      <c r="J125" s="2">
        <f t="shared" si="14"/>
        <v>4.9211844282641479</v>
      </c>
      <c r="K125" s="2">
        <f t="shared" si="15"/>
        <v>0.24605922141320741</v>
      </c>
      <c r="L125" s="2">
        <f t="shared" si="16"/>
        <v>0.78186368055193034</v>
      </c>
      <c r="M125" s="2">
        <f t="shared" si="17"/>
        <v>1.0279229019651377</v>
      </c>
      <c r="R125" s="1">
        <f t="shared" si="11"/>
        <v>2.9215542426152048</v>
      </c>
      <c r="S125" s="1">
        <f t="shared" si="12"/>
        <v>30.842871971333118</v>
      </c>
    </row>
    <row r="126" spans="2:19">
      <c r="B126" s="2">
        <f t="shared" si="18"/>
        <v>91</v>
      </c>
      <c r="C126" s="2">
        <f>([1]!Z_(11,C125,$E$26)*8.314*$E$26/(4*$E$27)*(S125-I125)+C125*10^5)/10^5</f>
        <v>3.9854835810054769</v>
      </c>
      <c r="D126" s="2">
        <f t="shared" si="19"/>
        <v>1.451641899452305E-2</v>
      </c>
      <c r="E126" s="2">
        <f t="shared" si="20"/>
        <v>0.1451641899452305</v>
      </c>
      <c r="F126" s="2">
        <f t="shared" si="21"/>
        <v>56.142279938598548</v>
      </c>
      <c r="G126" s="2">
        <f t="shared" si="13"/>
        <v>56.287444128543783</v>
      </c>
      <c r="I126" s="2">
        <f>4*$E$27/([1]!Z_(11,R125,$E$26)*8.314*$E$26)*M125+I125</f>
        <v>25.080461884177943</v>
      </c>
      <c r="J126" s="2">
        <f t="shared" si="14"/>
        <v>4.919538115822057</v>
      </c>
      <c r="K126" s="2">
        <f t="shared" si="15"/>
        <v>0.24597690579110287</v>
      </c>
      <c r="L126" s="2">
        <f t="shared" si="16"/>
        <v>0.79806187417076691</v>
      </c>
      <c r="M126" s="2">
        <f t="shared" si="17"/>
        <v>1.0440387799618698</v>
      </c>
      <c r="R126" s="1">
        <f t="shared" si="11"/>
        <v>2.9414448010436072</v>
      </c>
      <c r="S126" s="1">
        <f t="shared" si="12"/>
        <v>31.20698224436584</v>
      </c>
    </row>
    <row r="127" spans="2:19">
      <c r="B127" s="2">
        <f t="shared" si="18"/>
        <v>92</v>
      </c>
      <c r="C127" s="2">
        <f>([1]!Z_(11,C126,$E$26)*8.314*$E$26/(4*$E$27)*(S126-I126)+C126*10^5)/10^5</f>
        <v>4.0237548561701741</v>
      </c>
      <c r="D127" s="2">
        <f t="shared" si="19"/>
        <v>-2.3754856170174143E-2</v>
      </c>
      <c r="E127" s="2">
        <f t="shared" si="20"/>
        <v>-0.23754856170174143</v>
      </c>
      <c r="F127" s="2">
        <f t="shared" si="21"/>
        <v>54.95453713008984</v>
      </c>
      <c r="G127" s="2">
        <f t="shared" si="13"/>
        <v>54.716988568388096</v>
      </c>
      <c r="I127" s="2">
        <f>4*$E$27/([1]!Z_(11,R126,$E$26)*8.314*$E$26)*M126+I126</f>
        <v>25.082133992497575</v>
      </c>
      <c r="J127" s="2">
        <f t="shared" si="14"/>
        <v>4.9178660075024254</v>
      </c>
      <c r="K127" s="2">
        <f t="shared" si="15"/>
        <v>0.24589330037512128</v>
      </c>
      <c r="L127" s="2">
        <f t="shared" si="16"/>
        <v>0.81450828350272342</v>
      </c>
      <c r="M127" s="2">
        <f t="shared" si="17"/>
        <v>1.0604015838778447</v>
      </c>
      <c r="R127" s="1">
        <f t="shared" si="11"/>
        <v>2.9633532722923297</v>
      </c>
      <c r="S127" s="1">
        <f t="shared" si="12"/>
        <v>29.634854575890522</v>
      </c>
    </row>
    <row r="128" spans="2:19">
      <c r="B128" s="2">
        <f t="shared" si="18"/>
        <v>93</v>
      </c>
      <c r="C128" s="2">
        <f>([1]!Z_(11,C127,$E$26)*8.314*$E$26/(4*$E$27)*(S127-I127)+C127*10^5)/10^5</f>
        <v>4.0521953824908659</v>
      </c>
      <c r="D128" s="2">
        <f t="shared" si="19"/>
        <v>-5.219538249086586E-2</v>
      </c>
      <c r="E128" s="2">
        <f t="shared" si="20"/>
        <v>-0.5219538249086586</v>
      </c>
      <c r="F128" s="2">
        <f t="shared" si="21"/>
        <v>52.344768005546548</v>
      </c>
      <c r="G128" s="2">
        <f t="shared" si="13"/>
        <v>51.822814180637891</v>
      </c>
      <c r="I128" s="2">
        <f>4*$E$27/([1]!Z_(11,R127,$E$26)*8.314*$E$26)*M127+I127</f>
        <v>25.083832290130321</v>
      </c>
      <c r="J128" s="2">
        <f t="shared" si="14"/>
        <v>4.9161677098696792</v>
      </c>
      <c r="K128" s="2">
        <f t="shared" si="15"/>
        <v>0.24580838549348397</v>
      </c>
      <c r="L128" s="2">
        <f t="shared" si="16"/>
        <v>0.83120651547043345</v>
      </c>
      <c r="M128" s="2">
        <f t="shared" si="17"/>
        <v>1.0770149009639174</v>
      </c>
      <c r="R128" s="1">
        <f t="shared" si="11"/>
        <v>2.9751804815269485</v>
      </c>
      <c r="S128" s="1">
        <f t="shared" si="12"/>
        <v>26.738981890507571</v>
      </c>
    </row>
    <row r="129" spans="2:19">
      <c r="B129" s="2">
        <f t="shared" si="18"/>
        <v>94</v>
      </c>
      <c r="C129" s="2">
        <f>([1]!Z_(11,C128,$E$26)*8.314*$E$26/(4*$E$27)*(S128-I128)+C128*10^5)/10^5</f>
        <v>4.0625351201301898</v>
      </c>
      <c r="D129" s="2">
        <f t="shared" si="19"/>
        <v>-6.2535120130189803E-2</v>
      </c>
      <c r="E129" s="2">
        <f t="shared" si="20"/>
        <v>-0.62535120130189803</v>
      </c>
      <c r="F129" s="2">
        <f t="shared" si="21"/>
        <v>49.21801199903706</v>
      </c>
      <c r="G129" s="2">
        <f t="shared" si="13"/>
        <v>48.592660797735164</v>
      </c>
      <c r="I129" s="2">
        <f>4*$E$27/([1]!Z_(11,R128,$E$26)*8.314*$E$26)*M128+I128</f>
        <v>25.085557185693759</v>
      </c>
      <c r="J129" s="2">
        <f t="shared" si="14"/>
        <v>4.9144428143062413</v>
      </c>
      <c r="K129" s="2">
        <f t="shared" si="15"/>
        <v>0.24572214071531207</v>
      </c>
      <c r="L129" s="2">
        <f t="shared" si="16"/>
        <v>0.84816031668476577</v>
      </c>
      <c r="M129" s="2">
        <f t="shared" si="17"/>
        <v>1.0938824574000778</v>
      </c>
      <c r="R129" s="1">
        <f t="shared" si="11"/>
        <v>2.9686526627301122</v>
      </c>
      <c r="S129" s="1">
        <f t="shared" si="12"/>
        <v>23.507103612041405</v>
      </c>
    </row>
    <row r="130" spans="2:19">
      <c r="B130" s="2">
        <f t="shared" si="18"/>
        <v>95</v>
      </c>
      <c r="C130" s="2">
        <f>([1]!Z_(11,C129,$E$26)*8.314*$E$26/(4*$E$27)*(S129-I129)+C129*10^5)/10^5</f>
        <v>4.0526744569075319</v>
      </c>
      <c r="D130" s="2">
        <f t="shared" si="19"/>
        <v>-5.2674456907531919E-2</v>
      </c>
      <c r="E130" s="2">
        <f t="shared" si="20"/>
        <v>-0.52674456907531919</v>
      </c>
      <c r="F130" s="2">
        <f t="shared" si="21"/>
        <v>46.584289153660464</v>
      </c>
      <c r="G130" s="2">
        <f t="shared" si="13"/>
        <v>46.057544584585145</v>
      </c>
      <c r="I130" s="2">
        <f>4*$E$27/([1]!Z_(11,R129,$E$26)*8.314*$E$26)*M129+I129</f>
        <v>25.087309100746314</v>
      </c>
      <c r="J130" s="2">
        <f t="shared" si="14"/>
        <v>4.9126908992536862</v>
      </c>
      <c r="K130" s="2">
        <f t="shared" si="15"/>
        <v>0.24563454496268433</v>
      </c>
      <c r="L130" s="2">
        <f t="shared" si="16"/>
        <v>0.86537355095467194</v>
      </c>
      <c r="M130" s="2">
        <f t="shared" si="17"/>
        <v>1.1110080959173563</v>
      </c>
      <c r="R130" s="1">
        <f t="shared" si="11"/>
        <v>2.9416663609901756</v>
      </c>
      <c r="S130" s="1">
        <f t="shared" si="12"/>
        <v>20.970235483838831</v>
      </c>
    </row>
    <row r="131" spans="2:19">
      <c r="B131" s="2">
        <f t="shared" si="18"/>
        <v>96</v>
      </c>
      <c r="C131" s="2">
        <f>([1]!Z_(11,C130,$E$26)*8.314*$E$26/(4*$E$27)*(S130-I130)+C130*10^5)/10^5</f>
        <v>4.0269550474159708</v>
      </c>
      <c r="D131" s="2">
        <f t="shared" si="19"/>
        <v>-2.6955047415970768E-2</v>
      </c>
      <c r="E131" s="2">
        <f t="shared" si="20"/>
        <v>-0.26955047415970768</v>
      </c>
      <c r="F131" s="2">
        <f t="shared" si="21"/>
        <v>45.236536782861926</v>
      </c>
      <c r="G131" s="2">
        <f t="shared" si="13"/>
        <v>44.966986308702218</v>
      </c>
      <c r="I131" s="2">
        <f>4*$E$27/([1]!Z_(11,R130,$E$26)*8.314*$E$26)*M130+I130</f>
        <v>25.089088465390844</v>
      </c>
      <c r="J131" s="2">
        <f t="shared" si="14"/>
        <v>4.9109115346091556</v>
      </c>
      <c r="K131" s="2">
        <f t="shared" si="15"/>
        <v>0.24554557673045779</v>
      </c>
      <c r="L131" s="2">
        <f t="shared" si="16"/>
        <v>0.88285015566887348</v>
      </c>
      <c r="M131" s="2">
        <f t="shared" si="17"/>
        <v>1.1283957323993312</v>
      </c>
      <c r="R131" s="1">
        <f t="shared" si="11"/>
        <v>2.8985593150166395</v>
      </c>
      <c r="S131" s="1">
        <f t="shared" si="12"/>
        <v>19.877897843311374</v>
      </c>
    </row>
    <row r="132" spans="2:19">
      <c r="B132" s="2">
        <f t="shared" si="18"/>
        <v>97</v>
      </c>
      <c r="C132" s="2">
        <f>([1]!Z_(11,C131,$E$26)*8.314*$E$26/(4*$E$27)*(S131-I131)+C131*10^5)/10^5</f>
        <v>3.9944010574105846</v>
      </c>
      <c r="D132" s="2">
        <f t="shared" si="19"/>
        <v>5.598942589415401E-3</v>
      </c>
      <c r="E132" s="2">
        <f t="shared" si="20"/>
        <v>5.598942589415401E-2</v>
      </c>
      <c r="F132" s="2">
        <f t="shared" si="21"/>
        <v>45.516483912332696</v>
      </c>
      <c r="G132" s="2">
        <f t="shared" si="13"/>
        <v>45.57247333822685</v>
      </c>
      <c r="I132" s="2">
        <f>4*$E$27/([1]!Z_(11,R131,$E$26)*8.314*$E$26)*M131+I131</f>
        <v>25.090895713209694</v>
      </c>
      <c r="J132" s="2">
        <f t="shared" si="14"/>
        <v>4.9091042867903063</v>
      </c>
      <c r="K132" s="2">
        <f t="shared" si="15"/>
        <v>0.24545521433951534</v>
      </c>
      <c r="L132" s="2">
        <f t="shared" si="16"/>
        <v>0.90059409169848492</v>
      </c>
      <c r="M132" s="2">
        <f t="shared" si="17"/>
        <v>1.1460493060380004</v>
      </c>
      <c r="R132" s="1">
        <f t="shared" si="11"/>
        <v>2.8483517513725842</v>
      </c>
      <c r="S132" s="1">
        <f t="shared" si="12"/>
        <v>20.481577625017156</v>
      </c>
    </row>
    <row r="133" spans="2:19">
      <c r="B133" s="2">
        <f t="shared" si="18"/>
        <v>98</v>
      </c>
      <c r="C133" s="2">
        <f>([1]!Z_(11,C132,$E$26)*8.314*$E$26/(4*$E$27)*(S132-I132)+C132*10^5)/10^5</f>
        <v>3.9656073559339768</v>
      </c>
      <c r="D133" s="2">
        <f t="shared" si="19"/>
        <v>3.4392644066023159E-2</v>
      </c>
      <c r="E133" s="2">
        <f t="shared" si="20"/>
        <v>0.34392644066023159</v>
      </c>
      <c r="F133" s="2">
        <f t="shared" si="21"/>
        <v>47.236116115633855</v>
      </c>
      <c r="G133" s="2">
        <f t="shared" si="13"/>
        <v>47.580042556294089</v>
      </c>
      <c r="I133" s="2">
        <f>4*$E$27/([1]!Z_(11,R132,$E$26)*8.314*$E$26)*M132+I132</f>
        <v>25.092731277181006</v>
      </c>
      <c r="J133" s="2">
        <f t="shared" si="14"/>
        <v>4.9072687228189942</v>
      </c>
      <c r="K133" s="2">
        <f t="shared" si="15"/>
        <v>0.24536343614094971</v>
      </c>
      <c r="L133" s="2">
        <f t="shared" si="16"/>
        <v>0.91860930302879173</v>
      </c>
      <c r="M133" s="2">
        <f t="shared" si="17"/>
        <v>1.1639727391697414</v>
      </c>
      <c r="R133" s="1">
        <f t="shared" si="11"/>
        <v>2.8016346167642352</v>
      </c>
      <c r="S133" s="1">
        <f t="shared" si="12"/>
        <v>22.487311279113083</v>
      </c>
    </row>
    <row r="134" spans="2:19">
      <c r="B134" s="2">
        <f t="shared" si="18"/>
        <v>99</v>
      </c>
      <c r="C134" s="2">
        <f>([1]!Z_(11,C133,$E$26)*8.314*$E$26/(4*$E$27)*(S133-I133)+C133*10^5)/10^5</f>
        <v>3.9493319114931009</v>
      </c>
      <c r="D134" s="2">
        <f t="shared" si="19"/>
        <v>5.0668088506899078E-2</v>
      </c>
      <c r="E134" s="2">
        <f t="shared" si="20"/>
        <v>0.50668088506899078</v>
      </c>
      <c r="F134" s="2">
        <f t="shared" si="21"/>
        <v>49.76952054097881</v>
      </c>
      <c r="G134" s="2">
        <f t="shared" si="13"/>
        <v>50.276201426047798</v>
      </c>
      <c r="I134" s="2">
        <f>4*$E$27/([1]!Z_(11,R133,$E$26)*8.314*$E$26)*M133+I133</f>
        <v>25.094595587861779</v>
      </c>
      <c r="J134" s="2">
        <f t="shared" si="14"/>
        <v>4.9054044121382212</v>
      </c>
      <c r="K134" s="2">
        <f t="shared" si="15"/>
        <v>0.24527022060691106</v>
      </c>
      <c r="L134" s="2">
        <f t="shared" si="16"/>
        <v>0.93689969870691203</v>
      </c>
      <c r="M134" s="2">
        <f t="shared" si="17"/>
        <v>1.1821699193138231</v>
      </c>
      <c r="R134" s="1">
        <f t="shared" si="11"/>
        <v>2.7671619921792781</v>
      </c>
      <c r="S134" s="1">
        <f t="shared" si="12"/>
        <v>25.181605838186019</v>
      </c>
    </row>
    <row r="135" spans="2:19">
      <c r="B135" s="2">
        <f t="shared" si="18"/>
        <v>100</v>
      </c>
      <c r="C135" s="2">
        <f>([1]!Z_(11,C134,$E$26)*8.314*$E$26/(4*$E$27)*(S134-I134)+C134*10^5)/10^5</f>
        <v>3.9498754399775429</v>
      </c>
      <c r="D135" s="2">
        <f t="shared" si="19"/>
        <v>5.0124560022457132E-2</v>
      </c>
      <c r="E135" s="2">
        <f t="shared" si="20"/>
        <v>0.50124560022457132</v>
      </c>
      <c r="F135" s="2">
        <f t="shared" si="21"/>
        <v>52.275748542101667</v>
      </c>
      <c r="G135" s="2">
        <f t="shared" si="13"/>
        <v>52.776994142326238</v>
      </c>
      <c r="I135" s="2">
        <f>4*$E$27/([1]!Z_(11,R134,$E$26)*8.314*$E$26)*M134+I134</f>
        <v>25.096489074363458</v>
      </c>
      <c r="J135" s="2">
        <f t="shared" si="14"/>
        <v>4.9035109256365423</v>
      </c>
      <c r="K135" s="2">
        <f t="shared" si="15"/>
        <v>0.24517554628182714</v>
      </c>
      <c r="L135" s="2">
        <f t="shared" si="16"/>
        <v>0.95546916220396727</v>
      </c>
      <c r="M135" s="2">
        <f t="shared" si="17"/>
        <v>1.2006447084857945</v>
      </c>
      <c r="R135" s="1">
        <f t="shared" si="11"/>
        <v>2.7492307314917483</v>
      </c>
      <c r="S135" s="1">
        <f t="shared" si="12"/>
        <v>27.68050506796278</v>
      </c>
    </row>
    <row r="136" spans="2:19">
      <c r="B136" s="2">
        <f t="shared" si="18"/>
        <v>101</v>
      </c>
      <c r="C136" s="2">
        <f>([1]!Z_(11,C135,$E$26)*8.314*$E$26/(4*$E$27)*(S135-I135)+C135*10^5)/10^5</f>
        <v>3.9660170628290179</v>
      </c>
      <c r="D136" s="2">
        <f t="shared" si="19"/>
        <v>3.3982937170982108E-2</v>
      </c>
      <c r="E136" s="2">
        <f t="shared" si="20"/>
        <v>0.33982937170982108</v>
      </c>
      <c r="F136" s="2">
        <f t="shared" si="21"/>
        <v>53.974895400650773</v>
      </c>
      <c r="G136" s="2">
        <f t="shared" si="13"/>
        <v>54.314724772360591</v>
      </c>
      <c r="I136" s="2">
        <f>4*$E$27/([1]!Z_(11,R135,$E$26)*8.314*$E$26)*M135+I135</f>
        <v>25.098412167744804</v>
      </c>
      <c r="J136" s="2">
        <f t="shared" si="14"/>
        <v>4.9015878322551956</v>
      </c>
      <c r="K136" s="2">
        <f t="shared" si="15"/>
        <v>0.24507939161275979</v>
      </c>
      <c r="L136" s="2">
        <f t="shared" si="16"/>
        <v>0.97432158444056693</v>
      </c>
      <c r="M136" s="2">
        <f t="shared" si="17"/>
        <v>1.2194009760533266</v>
      </c>
      <c r="R136" s="1">
        <f t="shared" si="11"/>
        <v>2.746616086775691</v>
      </c>
      <c r="S136" s="1">
        <f t="shared" si="12"/>
        <v>29.216312604615787</v>
      </c>
    </row>
    <row r="137" spans="2:19">
      <c r="B137" s="2">
        <f t="shared" si="18"/>
        <v>102</v>
      </c>
      <c r="C137" s="2">
        <f>([1]!Z_(11,C136,$E$26)*8.314*$E$26/(4*$E$27)*(S136-I136)+C136*10^5)/10^5</f>
        <v>3.9917406207762185</v>
      </c>
      <c r="D137" s="2">
        <f t="shared" si="19"/>
        <v>8.2593792237815045E-3</v>
      </c>
      <c r="E137" s="2">
        <f t="shared" si="20"/>
        <v>8.2593792237815045E-2</v>
      </c>
      <c r="F137" s="2">
        <f t="shared" si="21"/>
        <v>54.387864361839846</v>
      </c>
      <c r="G137" s="2">
        <f t="shared" si="13"/>
        <v>54.470458154077662</v>
      </c>
      <c r="I137" s="2">
        <f>4*$E$27/([1]!Z_(11,R136,$E$26)*8.314*$E$26)*M136+I136</f>
        <v>25.100365305694002</v>
      </c>
      <c r="J137" s="2">
        <f t="shared" si="14"/>
        <v>4.8996346943059983</v>
      </c>
      <c r="K137" s="2">
        <f t="shared" si="15"/>
        <v>0.24498173471529994</v>
      </c>
      <c r="L137" s="2">
        <f t="shared" si="16"/>
        <v>0.99346090935787212</v>
      </c>
      <c r="M137" s="2">
        <f t="shared" si="17"/>
        <v>1.2384426440731722</v>
      </c>
      <c r="R137" s="1">
        <f t="shared" si="11"/>
        <v>2.7532979767030463</v>
      </c>
      <c r="S137" s="1">
        <f t="shared" si="12"/>
        <v>29.37009284838366</v>
      </c>
    </row>
    <row r="138" spans="2:19">
      <c r="B138" s="2">
        <f t="shared" si="18"/>
        <v>103</v>
      </c>
      <c r="C138" s="2">
        <f>([1]!Z_(11,C137,$E$26)*8.314*$E$26/(4*$E$27)*(S137-I137)+C137*10^5)/10^5</f>
        <v>4.0184129199584939</v>
      </c>
      <c r="D138" s="2">
        <f t="shared" si="19"/>
        <v>-1.8412919958493923E-2</v>
      </c>
      <c r="E138" s="2">
        <f t="shared" si="20"/>
        <v>-0.18412919958493923</v>
      </c>
      <c r="F138" s="2">
        <f t="shared" si="21"/>
        <v>53.467218363915151</v>
      </c>
      <c r="G138" s="2">
        <f t="shared" si="13"/>
        <v>53.283089164330214</v>
      </c>
      <c r="I138" s="2">
        <f>4*$E$27/([1]!Z_(11,R137,$E$26)*8.314*$E$26)*M137+I137</f>
        <v>25.102348937001175</v>
      </c>
      <c r="J138" s="2">
        <f t="shared" si="14"/>
        <v>4.8976510629988255</v>
      </c>
      <c r="K138" s="2">
        <f t="shared" si="15"/>
        <v>0.24488255314994128</v>
      </c>
      <c r="L138" s="2">
        <f t="shared" si="16"/>
        <v>1.0128911773182177</v>
      </c>
      <c r="M138" s="2">
        <f t="shared" si="17"/>
        <v>1.2577737304681589</v>
      </c>
      <c r="R138" s="1">
        <f t="shared" si="11"/>
        <v>2.7606391894903348</v>
      </c>
      <c r="S138" s="1">
        <f t="shared" si="12"/>
        <v>28.180740227329039</v>
      </c>
    </row>
    <row r="139" spans="2:19">
      <c r="B139" s="2">
        <f t="shared" si="18"/>
        <v>104</v>
      </c>
      <c r="C139" s="2">
        <f>([1]!Z_(11,C138,$E$26)*8.314*$E$26/(4*$E$27)*(S138-I138)+C138*10^5)/10^5</f>
        <v>4.0376433676890677</v>
      </c>
      <c r="D139" s="2">
        <f t="shared" si="19"/>
        <v>-3.764336768906773E-2</v>
      </c>
      <c r="E139" s="2">
        <f t="shared" si="20"/>
        <v>-0.3764336768906773</v>
      </c>
      <c r="F139" s="2">
        <f t="shared" si="21"/>
        <v>51.585049979461765</v>
      </c>
      <c r="G139" s="2">
        <f t="shared" si="13"/>
        <v>51.208616302571087</v>
      </c>
      <c r="I139" s="2">
        <f>4*$E$27/([1]!Z_(11,R138,$E$26)*8.314*$E$26)*M138+I138</f>
        <v>25.104363524438529</v>
      </c>
      <c r="J139" s="2">
        <f t="shared" si="14"/>
        <v>4.8956364755614707</v>
      </c>
      <c r="K139" s="2">
        <f t="shared" si="15"/>
        <v>0.24478182377807356</v>
      </c>
      <c r="L139" s="2">
        <f t="shared" si="16"/>
        <v>1.032616552801261</v>
      </c>
      <c r="M139" s="2">
        <f t="shared" si="17"/>
        <v>1.2773983765793346</v>
      </c>
      <c r="R139" s="1">
        <f t="shared" si="11"/>
        <v>2.7602449911097331</v>
      </c>
      <c r="S139" s="1">
        <f t="shared" si="12"/>
        <v>26.104252778132558</v>
      </c>
    </row>
    <row r="140" spans="2:19">
      <c r="B140" s="2">
        <f t="shared" si="18"/>
        <v>105</v>
      </c>
      <c r="C140" s="2">
        <f>([1]!Z_(11,C139,$E$26)*8.314*$E$26/(4*$E$27)*(S139-I139)+C139*10^5)/10^5</f>
        <v>4.0438896453265176</v>
      </c>
      <c r="D140" s="2">
        <f t="shared" si="19"/>
        <v>-4.3889645326517623E-2</v>
      </c>
      <c r="E140" s="2">
        <f t="shared" si="20"/>
        <v>-0.43889645326517623</v>
      </c>
      <c r="F140" s="2">
        <f t="shared" si="21"/>
        <v>49.39056771313588</v>
      </c>
      <c r="G140" s="2">
        <f t="shared" si="13"/>
        <v>48.951671259870707</v>
      </c>
      <c r="I140" s="2">
        <f>4*$E$27/([1]!Z_(11,R139,$E$26)*8.314*$E$26)*M139+I139</f>
        <v>25.106409545215115</v>
      </c>
      <c r="J140" s="2">
        <f t="shared" si="14"/>
        <v>4.893590454784885</v>
      </c>
      <c r="K140" s="2">
        <f t="shared" si="15"/>
        <v>0.24467952273924426</v>
      </c>
      <c r="L140" s="2">
        <f t="shared" si="16"/>
        <v>1.0526413282864444</v>
      </c>
      <c r="M140" s="2">
        <f t="shared" si="17"/>
        <v>1.2973208510256886</v>
      </c>
      <c r="R140" s="1">
        <f t="shared" si="11"/>
        <v>2.746568794300829</v>
      </c>
      <c r="S140" s="1">
        <f t="shared" si="12"/>
        <v>23.845261714655592</v>
      </c>
    </row>
    <row r="141" spans="2:19">
      <c r="B141" s="2">
        <f t="shared" si="18"/>
        <v>106</v>
      </c>
      <c r="C141" s="2">
        <f>([1]!Z_(11,C140,$E$26)*8.314*$E$26/(4*$E$27)*(S140-I140)+C140*10^5)/10^5</f>
        <v>4.0360112708925717</v>
      </c>
      <c r="D141" s="2">
        <f t="shared" si="19"/>
        <v>-3.6011270892571723E-2</v>
      </c>
      <c r="E141" s="2">
        <f t="shared" si="20"/>
        <v>-0.36011270892571723</v>
      </c>
      <c r="F141" s="2">
        <f t="shared" si="21"/>
        <v>47.590004168507292</v>
      </c>
      <c r="G141" s="2">
        <f t="shared" si="13"/>
        <v>47.229891459581573</v>
      </c>
      <c r="I141" s="2">
        <f>4*$E$27/([1]!Z_(11,R140,$E$26)*8.314*$E$26)*M140+I140</f>
        <v>25.108487488968528</v>
      </c>
      <c r="J141" s="2">
        <f t="shared" si="14"/>
        <v>4.8915125110314719</v>
      </c>
      <c r="K141" s="2">
        <f t="shared" si="15"/>
        <v>0.24457562555157361</v>
      </c>
      <c r="L141" s="2">
        <f t="shared" si="16"/>
        <v>1.0729699040205241</v>
      </c>
      <c r="M141" s="2">
        <f t="shared" si="17"/>
        <v>1.3175455295720977</v>
      </c>
      <c r="R141" s="1">
        <f t="shared" si="11"/>
        <v>2.718465741320474</v>
      </c>
      <c r="S141" s="1">
        <f t="shared" si="12"/>
        <v>22.121403970613045</v>
      </c>
    </row>
    <row r="142" spans="2:19">
      <c r="B142" s="2">
        <f t="shared" si="18"/>
        <v>107</v>
      </c>
      <c r="C142" s="2">
        <f>([1]!Z_(11,C141,$E$26)*8.314*$E$26/(4*$E$27)*(S141-I141)+C141*10^5)/10^5</f>
        <v>4.0173510652504243</v>
      </c>
      <c r="D142" s="2">
        <f t="shared" si="19"/>
        <v>-1.7351065250424291E-2</v>
      </c>
      <c r="E142" s="2">
        <f t="shared" si="20"/>
        <v>-0.17351065250424291</v>
      </c>
      <c r="F142" s="2">
        <f t="shared" si="21"/>
        <v>46.722450905986079</v>
      </c>
      <c r="G142" s="2">
        <f t="shared" si="13"/>
        <v>46.548940253481838</v>
      </c>
      <c r="I142" s="2">
        <f>4*$E$27/([1]!Z_(11,R141,$E$26)*8.314*$E$26)*M141+I141</f>
        <v>25.110597854036918</v>
      </c>
      <c r="J142" s="2">
        <f t="shared" si="14"/>
        <v>4.8894021459630821</v>
      </c>
      <c r="K142" s="2">
        <f t="shared" si="15"/>
        <v>0.2444701072981541</v>
      </c>
      <c r="L142" s="2">
        <f t="shared" si="16"/>
        <v>1.0936067510088252</v>
      </c>
      <c r="M142" s="2">
        <f t="shared" si="17"/>
        <v>1.3380768583069793</v>
      </c>
      <c r="R142" s="1">
        <f t="shared" si="11"/>
        <v>2.679274206943445</v>
      </c>
      <c r="S142" s="1">
        <f t="shared" si="12"/>
        <v>21.43834239944492</v>
      </c>
    </row>
    <row r="143" spans="2:19">
      <c r="B143" s="2">
        <f t="shared" si="18"/>
        <v>108</v>
      </c>
      <c r="C143" s="2">
        <f>([1]!Z_(11,C142,$E$26)*8.314*$E$26/(4*$E$27)*(S142-I142)+C142*10^5)/10^5</f>
        <v>3.9944108098663365</v>
      </c>
      <c r="D143" s="2">
        <f t="shared" si="19"/>
        <v>5.5891901336635463E-3</v>
      </c>
      <c r="E143" s="2">
        <f t="shared" si="20"/>
        <v>5.5891901336635463E-2</v>
      </c>
      <c r="F143" s="2">
        <f t="shared" si="21"/>
        <v>47.001910412669254</v>
      </c>
      <c r="G143" s="2">
        <f t="shared" si="13"/>
        <v>47.05780231400589</v>
      </c>
      <c r="I143" s="2">
        <f>4*$E$27/([1]!Z_(11,R142,$E$26)*8.314*$E$26)*M142+I142</f>
        <v>25.112741143274711</v>
      </c>
      <c r="J143" s="2">
        <f t="shared" si="14"/>
        <v>4.887258856725289</v>
      </c>
      <c r="K143" s="2">
        <f t="shared" si="15"/>
        <v>0.24436294283626447</v>
      </c>
      <c r="L143" s="2">
        <f t="shared" si="16"/>
        <v>1.1145563696286813</v>
      </c>
      <c r="M143" s="2">
        <f t="shared" si="17"/>
        <v>1.3589193124649457</v>
      </c>
      <c r="R143" s="1">
        <f t="shared" si="11"/>
        <v>2.6354914974013908</v>
      </c>
      <c r="S143" s="1">
        <f t="shared" si="12"/>
        <v>21.945061170731179</v>
      </c>
    </row>
    <row r="144" spans="2:19">
      <c r="B144" s="2">
        <f t="shared" si="18"/>
        <v>109</v>
      </c>
      <c r="C144" s="2">
        <f>([1]!Z_(11,C143,$E$26)*8.314*$E$26/(4*$E$27)*(S143-I143)+C143*10^5)/10^5</f>
        <v>3.9746227999778045</v>
      </c>
      <c r="D144" s="2">
        <f t="shared" si="19"/>
        <v>2.5377200022195456E-2</v>
      </c>
      <c r="E144" s="2">
        <f t="shared" si="20"/>
        <v>0.25377200022195456</v>
      </c>
      <c r="F144" s="2">
        <f t="shared" si="21"/>
        <v>48.270770413779026</v>
      </c>
      <c r="G144" s="2">
        <f t="shared" si="13"/>
        <v>48.524542414000983</v>
      </c>
      <c r="I144" s="2">
        <f>4*$E$27/([1]!Z_(11,R143,$E$26)*8.314*$E$26)*M143+I143</f>
        <v>25.114917860778508</v>
      </c>
      <c r="J144" s="2">
        <f t="shared" si="14"/>
        <v>4.8850821392214918</v>
      </c>
      <c r="K144" s="2">
        <f t="shared" si="15"/>
        <v>0.24425410696107461</v>
      </c>
      <c r="L144" s="2">
        <f t="shared" si="16"/>
        <v>1.1358232572285425</v>
      </c>
      <c r="M144" s="2">
        <f t="shared" si="17"/>
        <v>1.3800773641896171</v>
      </c>
      <c r="R144" s="1">
        <f t="shared" si="11"/>
        <v>2.5945454357881874</v>
      </c>
      <c r="S144" s="1">
        <f t="shared" si="12"/>
        <v>23.409624553222475</v>
      </c>
    </row>
    <row r="145" spans="2:19">
      <c r="B145" s="2">
        <f t="shared" si="18"/>
        <v>110</v>
      </c>
      <c r="C145" s="2">
        <f>([1]!Z_(11,C144,$E$26)*8.314*$E$26/(4*$E$27)*(S144-I144)+C144*10^5)/10^5</f>
        <v>3.9639701909452145</v>
      </c>
      <c r="D145" s="2">
        <f t="shared" si="19"/>
        <v>3.6029809054785478E-2</v>
      </c>
      <c r="E145" s="2">
        <f t="shared" si="20"/>
        <v>0.36029809054785478</v>
      </c>
      <c r="F145" s="2">
        <f t="shared" si="21"/>
        <v>50.072260866518299</v>
      </c>
      <c r="G145" s="2">
        <f t="shared" si="13"/>
        <v>50.432558957066156</v>
      </c>
      <c r="I145" s="2">
        <f>4*$E$27/([1]!Z_(11,R144,$E$26)*8.314*$E$26)*M144+I144</f>
        <v>25.117128510556782</v>
      </c>
      <c r="J145" s="2">
        <f t="shared" si="14"/>
        <v>4.8828714894432181</v>
      </c>
      <c r="K145" s="2">
        <f t="shared" si="15"/>
        <v>0.24414357447216092</v>
      </c>
      <c r="L145" s="2">
        <f t="shared" si="16"/>
        <v>1.1574118947794956</v>
      </c>
      <c r="M145" s="2">
        <f t="shared" si="17"/>
        <v>1.4015554692516565</v>
      </c>
      <c r="R145" s="1">
        <f t="shared" si="11"/>
        <v>2.5624147216935578</v>
      </c>
      <c r="S145" s="1">
        <f t="shared" si="12"/>
        <v>25.315430446509374</v>
      </c>
    </row>
    <row r="146" spans="2:19">
      <c r="B146" s="2">
        <f t="shared" si="18"/>
        <v>111</v>
      </c>
      <c r="C146" s="2">
        <f>([1]!Z_(11,C145,$E$26)*8.314*$E$26/(4*$E$27)*(S145-I145)+C145*10^5)/10^5</f>
        <v>3.9652089354599487</v>
      </c>
      <c r="D146" s="2">
        <f t="shared" si="19"/>
        <v>3.479106454005132E-2</v>
      </c>
      <c r="E146" s="2">
        <f t="shared" si="20"/>
        <v>0.3479106454005132</v>
      </c>
      <c r="F146" s="2">
        <f t="shared" si="21"/>
        <v>51.811814093520866</v>
      </c>
      <c r="G146" s="2">
        <f t="shared" si="13"/>
        <v>52.159724738921376</v>
      </c>
      <c r="I146" s="2">
        <f>4*$E$27/([1]!Z_(11,R145,$E$26)*8.314*$E$26)*M145+I145</f>
        <v>25.11937359752779</v>
      </c>
      <c r="J146" s="2">
        <f t="shared" si="14"/>
        <v>4.8806264024722097</v>
      </c>
      <c r="K146" s="2">
        <f t="shared" si="15"/>
        <v>0.24403132012361051</v>
      </c>
      <c r="L146" s="2">
        <f t="shared" si="16"/>
        <v>1.179326756272596</v>
      </c>
      <c r="M146" s="2">
        <f t="shared" si="17"/>
        <v>1.4233580763962066</v>
      </c>
      <c r="R146" s="1">
        <f t="shared" si="11"/>
        <v>2.5418508590637421</v>
      </c>
      <c r="S146" s="1">
        <f t="shared" si="12"/>
        <v>27.040351141393586</v>
      </c>
    </row>
    <row r="147" spans="2:19">
      <c r="B147" s="2">
        <f t="shared" si="18"/>
        <v>112</v>
      </c>
      <c r="C147" s="2">
        <f>([1]!Z_(11,C146,$E$26)*8.314*$E$26/(4*$E$27)*(S146-I146)+C146*10^5)/10^5</f>
        <v>3.9772088270817325</v>
      </c>
      <c r="D147" s="2">
        <f t="shared" si="19"/>
        <v>2.2791172918267488E-2</v>
      </c>
      <c r="E147" s="2">
        <f t="shared" si="20"/>
        <v>0.22791172918267488</v>
      </c>
      <c r="F147" s="2">
        <f t="shared" si="21"/>
        <v>52.951372739434241</v>
      </c>
      <c r="G147" s="2">
        <f t="shared" si="13"/>
        <v>53.179284468616913</v>
      </c>
      <c r="I147" s="2">
        <f>4*$E$27/([1]!Z_(11,R146,$E$26)*8.314*$E$26)*M146+I146</f>
        <v>25.121653630480541</v>
      </c>
      <c r="J147" s="2">
        <f t="shared" si="14"/>
        <v>4.8783463695194591</v>
      </c>
      <c r="K147" s="2">
        <f t="shared" si="15"/>
        <v>0.24391731847597298</v>
      </c>
      <c r="L147" s="2">
        <f t="shared" si="16"/>
        <v>1.2015723372274671</v>
      </c>
      <c r="M147" s="2">
        <f t="shared" si="17"/>
        <v>1.4454896557034402</v>
      </c>
      <c r="R147" s="1">
        <f t="shared" si="11"/>
        <v>2.5317191713782923</v>
      </c>
      <c r="S147" s="1">
        <f t="shared" si="12"/>
        <v>28.057630838136372</v>
      </c>
    </row>
    <row r="148" spans="2:19">
      <c r="B148" s="2">
        <f t="shared" si="18"/>
        <v>113</v>
      </c>
      <c r="C148" s="2">
        <f>([1]!Z_(11,C147,$E$26)*8.314*$E$26/(4*$E$27)*(S147-I147)+C147*10^5)/10^5</f>
        <v>3.9955492815195921</v>
      </c>
      <c r="D148" s="2">
        <f t="shared" si="19"/>
        <v>4.4507184804079003E-3</v>
      </c>
      <c r="E148" s="2">
        <f t="shared" si="20"/>
        <v>4.4507184804079003E-2</v>
      </c>
      <c r="F148" s="2">
        <f t="shared" si="21"/>
        <v>53.17390866345464</v>
      </c>
      <c r="G148" s="2">
        <f t="shared" si="13"/>
        <v>53.218415848258715</v>
      </c>
      <c r="I148" s="2">
        <f>4*$E$27/([1]!Z_(11,R147,$E$26)*8.314*$E$26)*M147+I147</f>
        <v>25.123969126024491</v>
      </c>
      <c r="J148" s="2">
        <f t="shared" si="14"/>
        <v>4.8760308739755089</v>
      </c>
      <c r="K148" s="2">
        <f t="shared" si="15"/>
        <v>0.24380154369877546</v>
      </c>
      <c r="L148" s="2">
        <f t="shared" si="16"/>
        <v>1.2241531927491747</v>
      </c>
      <c r="M148" s="2">
        <f t="shared" si="17"/>
        <v>1.4679547364479502</v>
      </c>
      <c r="R148" s="1">
        <f t="shared" si="11"/>
        <v>2.5275945450716417</v>
      </c>
      <c r="S148" s="1">
        <f t="shared" si="12"/>
        <v>28.094446722234224</v>
      </c>
    </row>
    <row r="149" spans="2:19">
      <c r="B149" s="2">
        <f t="shared" si="18"/>
        <v>114</v>
      </c>
      <c r="C149" s="2">
        <f>([1]!Z_(11,C148,$E$26)*8.314*$E$26/(4*$E$27)*(S148-I148)+C148*10^5)/10^5</f>
        <v>4.01410540811003</v>
      </c>
      <c r="D149" s="2">
        <f t="shared" si="19"/>
        <v>-1.4105408110030027E-2</v>
      </c>
      <c r="E149" s="2">
        <f t="shared" si="20"/>
        <v>-0.14105408110030027</v>
      </c>
      <c r="F149" s="2">
        <f t="shared" si="21"/>
        <v>52.468638257953138</v>
      </c>
      <c r="G149" s="2">
        <f t="shared" si="13"/>
        <v>52.327584176852838</v>
      </c>
      <c r="I149" s="2">
        <f>4*$E$27/([1]!Z_(11,R148,$E$26)*8.314*$E$26)*M148+I148</f>
        <v>25.126320612272977</v>
      </c>
      <c r="J149" s="2">
        <f t="shared" si="14"/>
        <v>4.873679387727023</v>
      </c>
      <c r="K149" s="2">
        <f t="shared" si="15"/>
        <v>0.24368396938635117</v>
      </c>
      <c r="L149" s="2">
        <f t="shared" si="16"/>
        <v>1.2470739728687132</v>
      </c>
      <c r="M149" s="2">
        <f t="shared" si="17"/>
        <v>1.4907579422550645</v>
      </c>
      <c r="R149" s="1">
        <f t="shared" si="11"/>
        <v>2.5233474658549655</v>
      </c>
      <c r="S149" s="1">
        <f t="shared" si="12"/>
        <v>27.201263564579861</v>
      </c>
    </row>
    <row r="150" spans="2:19">
      <c r="B150" s="2">
        <f t="shared" si="18"/>
        <v>115</v>
      </c>
      <c r="C150" s="2">
        <f>([1]!Z_(11,C149,$E$26)*8.314*$E$26/(4*$E$27)*(S149-I149)+C149*10^5)/10^5</f>
        <v>4.027067374226009</v>
      </c>
      <c r="D150" s="2">
        <f t="shared" si="19"/>
        <v>-2.7067374226009022E-2</v>
      </c>
      <c r="E150" s="2">
        <f t="shared" si="20"/>
        <v>-0.27067374226009022</v>
      </c>
      <c r="F150" s="2">
        <f t="shared" si="21"/>
        <v>51.115269546652684</v>
      </c>
      <c r="G150" s="2">
        <f t="shared" si="13"/>
        <v>50.844595804392597</v>
      </c>
      <c r="I150" s="2">
        <f>4*$E$27/([1]!Z_(11,R149,$E$26)*8.314*$E$26)*M149+I149</f>
        <v>25.128708631131428</v>
      </c>
      <c r="J150" s="2">
        <f t="shared" si="14"/>
        <v>4.8712913688685724</v>
      </c>
      <c r="K150" s="2">
        <f t="shared" si="15"/>
        <v>0.24356456844342864</v>
      </c>
      <c r="L150" s="2">
        <f t="shared" si="16"/>
        <v>1.2703394441764451</v>
      </c>
      <c r="M150" s="2">
        <f t="shared" si="17"/>
        <v>1.5139040126198737</v>
      </c>
      <c r="R150" s="1">
        <f t="shared" si="11"/>
        <v>2.5131633616061353</v>
      </c>
      <c r="S150" s="1">
        <f t="shared" si="12"/>
        <v>25.715887173261169</v>
      </c>
    </row>
    <row r="151" spans="2:19">
      <c r="B151" s="2">
        <f t="shared" si="18"/>
        <v>116</v>
      </c>
      <c r="C151" s="2">
        <f>([1]!Z_(11,C150,$E$26)*8.314*$E$26/(4*$E$27)*(S150-I150)+C150*10^5)/10^5</f>
        <v>4.0307354429568196</v>
      </c>
      <c r="D151" s="2">
        <f t="shared" si="19"/>
        <v>-3.0735442956819625E-2</v>
      </c>
      <c r="E151" s="2">
        <f t="shared" si="20"/>
        <v>-0.30735442956819625</v>
      </c>
      <c r="F151" s="2">
        <f t="shared" si="21"/>
        <v>49.578497398811706</v>
      </c>
      <c r="G151" s="2">
        <f t="shared" si="13"/>
        <v>49.271142969243513</v>
      </c>
      <c r="I151" s="2">
        <f>4*$E$27/([1]!Z_(11,R150,$E$26)*8.314*$E$26)*M150+I150</f>
        <v>25.131133738540473</v>
      </c>
      <c r="J151" s="2">
        <f t="shared" si="14"/>
        <v>4.8688662614595266</v>
      </c>
      <c r="K151" s="2">
        <f t="shared" si="15"/>
        <v>0.24344331307297634</v>
      </c>
      <c r="L151" s="2">
        <f t="shared" si="16"/>
        <v>1.293954491465082</v>
      </c>
      <c r="M151" s="2">
        <f t="shared" si="17"/>
        <v>1.5373978045380583</v>
      </c>
      <c r="R151" s="1">
        <f t="shared" si="11"/>
        <v>2.4933376384187613</v>
      </c>
      <c r="S151" s="1">
        <f t="shared" si="12"/>
        <v>24.14000923070304</v>
      </c>
    </row>
    <row r="152" spans="2:19">
      <c r="B152" s="2">
        <f t="shared" si="18"/>
        <v>117</v>
      </c>
      <c r="C152" s="2">
        <f>([1]!Z_(11,C151,$E$26)*8.314*$E$26/(4*$E$27)*(S151-I151)+C151*10^5)/10^5</f>
        <v>4.0245439379260359</v>
      </c>
      <c r="D152" s="2">
        <f t="shared" si="19"/>
        <v>-2.454393792603593E-2</v>
      </c>
      <c r="E152" s="2">
        <f t="shared" si="20"/>
        <v>-0.2454393792603593</v>
      </c>
      <c r="F152" s="2">
        <f t="shared" si="21"/>
        <v>48.351300502509908</v>
      </c>
      <c r="G152" s="2">
        <f t="shared" si="13"/>
        <v>48.105861123249547</v>
      </c>
      <c r="I152" s="2">
        <f>4*$E$27/([1]!Z_(11,R151,$E$26)*8.314*$E$26)*M151+I151</f>
        <v>25.133596502693084</v>
      </c>
      <c r="J152" s="2">
        <f t="shared" si="14"/>
        <v>4.8664034973069157</v>
      </c>
      <c r="K152" s="2">
        <f t="shared" si="15"/>
        <v>0.2433201748653458</v>
      </c>
      <c r="L152" s="2">
        <f t="shared" si="16"/>
        <v>1.3179240996356978</v>
      </c>
      <c r="M152" s="2">
        <f t="shared" si="17"/>
        <v>1.5612442745010435</v>
      </c>
      <c r="R152" s="1">
        <f t="shared" si="11"/>
        <v>2.4632996634249924</v>
      </c>
      <c r="S152" s="1">
        <f t="shared" si="12"/>
        <v>22.972264620556462</v>
      </c>
    </row>
    <row r="153" spans="2:19">
      <c r="B153" s="2">
        <f t="shared" si="18"/>
        <v>118</v>
      </c>
      <c r="C153" s="2">
        <f>([1]!Z_(11,C152,$E$26)*8.314*$E$26/(4*$E$27)*(S152-I152)+C152*10^5)/10^5</f>
        <v>4.0110422443171663</v>
      </c>
      <c r="D153" s="2">
        <f t="shared" si="19"/>
        <v>-1.1042244317166272E-2</v>
      </c>
      <c r="E153" s="2">
        <f t="shared" si="20"/>
        <v>-0.11042244317166272</v>
      </c>
      <c r="F153" s="2">
        <f t="shared" si="21"/>
        <v>47.799188286651592</v>
      </c>
      <c r="G153" s="2">
        <f t="shared" si="13"/>
        <v>47.688765843479928</v>
      </c>
      <c r="I153" s="2">
        <f>4*$E$27/([1]!Z_(11,R152,$E$26)*8.314*$E$26)*M152+I152</f>
        <v>25.136097500885612</v>
      </c>
      <c r="J153" s="2">
        <f t="shared" si="14"/>
        <v>4.8639024991143884</v>
      </c>
      <c r="K153" s="2">
        <f t="shared" si="15"/>
        <v>0.24319512495571943</v>
      </c>
      <c r="L153" s="2">
        <f t="shared" si="16"/>
        <v>1.3422533223535256</v>
      </c>
      <c r="M153" s="2">
        <f t="shared" si="17"/>
        <v>1.5854484473092449</v>
      </c>
      <c r="R153" s="1">
        <f t="shared" si="11"/>
        <v>2.4255937970079211</v>
      </c>
      <c r="S153" s="1">
        <f t="shared" si="12"/>
        <v>22.552668342594316</v>
      </c>
    </row>
    <row r="154" spans="2:19">
      <c r="B154" s="2">
        <f t="shared" si="18"/>
        <v>119</v>
      </c>
      <c r="C154" s="2">
        <f>([1]!Z_(11,C153,$E$26)*8.314*$E$26/(4*$E$27)*(S153-I153)+C153*10^5)/10^5</f>
        <v>3.9949038370452907</v>
      </c>
      <c r="D154" s="2">
        <f t="shared" si="19"/>
        <v>5.0961629547092713E-3</v>
      </c>
      <c r="E154" s="2">
        <f t="shared" si="20"/>
        <v>5.0961629547092713E-2</v>
      </c>
      <c r="F154" s="2">
        <f t="shared" si="21"/>
        <v>48.053996434387059</v>
      </c>
      <c r="G154" s="2">
        <f t="shared" si="13"/>
        <v>48.104958063934149</v>
      </c>
      <c r="I154" s="2">
        <f>4*$E$27/([1]!Z_(11,R153,$E$26)*8.314*$E$26)*M153+I153</f>
        <v>25.13863731607335</v>
      </c>
      <c r="J154" s="2">
        <f t="shared" si="14"/>
        <v>4.8613626839266502</v>
      </c>
      <c r="K154" s="2">
        <f t="shared" si="15"/>
        <v>0.24306813419633252</v>
      </c>
      <c r="L154" s="2">
        <f t="shared" si="16"/>
        <v>1.3669472479090075</v>
      </c>
      <c r="M154" s="2">
        <f t="shared" si="17"/>
        <v>1.61001538210534</v>
      </c>
      <c r="R154" s="1">
        <f t="shared" si="11"/>
        <v>2.3848884549399507</v>
      </c>
      <c r="S154" s="1">
        <f t="shared" si="12"/>
        <v>22.966320747860799</v>
      </c>
    </row>
    <row r="155" spans="2:19">
      <c r="B155" s="2">
        <f t="shared" si="18"/>
        <v>120</v>
      </c>
      <c r="C155" s="2">
        <f>([1]!Z_(11,C154,$E$26)*8.314*$E$26/(4*$E$27)*(S154-I154)+C154*10^5)/10^5</f>
        <v>3.9813337062961756</v>
      </c>
      <c r="D155" s="2">
        <f t="shared" si="19"/>
        <v>1.8666293703824444E-2</v>
      </c>
      <c r="E155" s="2">
        <f t="shared" si="20"/>
        <v>0.18666293703824444</v>
      </c>
      <c r="F155" s="2">
        <f t="shared" si="21"/>
        <v>48.98731111957828</v>
      </c>
      <c r="G155" s="2">
        <f t="shared" si="13"/>
        <v>49.173974056616522</v>
      </c>
      <c r="I155" s="2">
        <f>4*$E$27/([1]!Z_(11,R154,$E$26)*8.314*$E$26)*M154+I154</f>
        <v>25.141216534259542</v>
      </c>
      <c r="J155" s="2">
        <f t="shared" si="14"/>
        <v>4.8587834657404585</v>
      </c>
      <c r="K155" s="2">
        <f t="shared" si="15"/>
        <v>0.24293917328702294</v>
      </c>
      <c r="L155" s="2">
        <f t="shared" si="16"/>
        <v>1.3920109732642179</v>
      </c>
      <c r="M155" s="2">
        <f t="shared" si="17"/>
        <v>1.6349501465512408</v>
      </c>
      <c r="R155" s="1">
        <f t="shared" si="11"/>
        <v>2.3463835597449347</v>
      </c>
      <c r="S155" s="1">
        <f t="shared" si="12"/>
        <v>24.032757522356981</v>
      </c>
    </row>
    <row r="156" spans="2:19">
      <c r="B156" s="2">
        <f t="shared" si="18"/>
        <v>121</v>
      </c>
      <c r="C156" s="2">
        <f>([1]!Z_(11,C155,$E$26)*8.314*$E$26/(4*$E$27)*(S155-I155)+C155*10^5)/10^5</f>
        <v>3.9744093745276778</v>
      </c>
      <c r="D156" s="2">
        <f t="shared" si="19"/>
        <v>2.5590625472322159E-2</v>
      </c>
      <c r="E156" s="2">
        <f t="shared" si="20"/>
        <v>0.25590625472322159</v>
      </c>
      <c r="F156" s="2">
        <f t="shared" si="21"/>
        <v>50.266842393194388</v>
      </c>
      <c r="G156" s="2">
        <f t="shared" si="13"/>
        <v>50.522748647917609</v>
      </c>
      <c r="I156" s="2">
        <f>4*$E$27/([1]!Z_(11,R155,$E$26)*8.314*$E$26)*M155+I155</f>
        <v>25.143835743545726</v>
      </c>
      <c r="J156" s="2">
        <f t="shared" si="14"/>
        <v>4.8561642564542744</v>
      </c>
      <c r="K156" s="2">
        <f t="shared" si="15"/>
        <v>0.24280821282271373</v>
      </c>
      <c r="L156" s="2">
        <f t="shared" si="16"/>
        <v>1.4174495942956984</v>
      </c>
      <c r="M156" s="2">
        <f t="shared" si="17"/>
        <v>1.6602578071184122</v>
      </c>
      <c r="R156" s="1">
        <f t="shared" si="11"/>
        <v>2.3141515674092656</v>
      </c>
      <c r="S156" s="1">
        <f t="shared" si="12"/>
        <v>25.378912904371884</v>
      </c>
    </row>
    <row r="157" spans="2:19">
      <c r="B157" s="2">
        <f t="shared" si="18"/>
        <v>122</v>
      </c>
      <c r="C157" s="2">
        <f>([1]!Z_(11,C156,$E$26)*8.314*$E$26/(4*$E$27)*(S156-I156)+C156*10^5)/10^5</f>
        <v>3.9758778520217932</v>
      </c>
      <c r="D157" s="2">
        <f t="shared" si="19"/>
        <v>2.4122147978206776E-2</v>
      </c>
      <c r="E157" s="2">
        <f t="shared" si="20"/>
        <v>0.24122147978206776</v>
      </c>
      <c r="F157" s="2">
        <f t="shared" si="21"/>
        <v>51.472949792104728</v>
      </c>
      <c r="G157" s="2">
        <f t="shared" si="13"/>
        <v>51.714171271886798</v>
      </c>
      <c r="I157" s="2">
        <f>4*$E$27/([1]!Z_(11,R156,$E$26)*8.314*$E$26)*M156+I156</f>
        <v>25.146495535118206</v>
      </c>
      <c r="J157" s="2">
        <f t="shared" si="14"/>
        <v>4.8535044648817944</v>
      </c>
      <c r="K157" s="2">
        <f t="shared" si="15"/>
        <v>0.24267522324408974</v>
      </c>
      <c r="L157" s="2">
        <f t="shared" si="16"/>
        <v>1.4432682148410714</v>
      </c>
      <c r="M157" s="2">
        <f t="shared" si="17"/>
        <v>1.685943438085161</v>
      </c>
      <c r="R157" s="1">
        <f t="shared" si="11"/>
        <v>2.2899344139366322</v>
      </c>
      <c r="S157" s="1">
        <f t="shared" si="12"/>
        <v>26.567675736768592</v>
      </c>
    </row>
    <row r="158" spans="2:19">
      <c r="B158" s="2">
        <f t="shared" si="18"/>
        <v>123</v>
      </c>
      <c r="C158" s="2">
        <f>([1]!Z_(11,C157,$E$26)*8.314*$E$26/(4*$E$27)*(S157-I157)+C157*10^5)/10^5</f>
        <v>3.984755671252036</v>
      </c>
      <c r="D158" s="2">
        <f t="shared" si="19"/>
        <v>1.5244328747963998E-2</v>
      </c>
      <c r="E158" s="2">
        <f t="shared" si="20"/>
        <v>0.15244328747963998</v>
      </c>
      <c r="F158" s="2">
        <f t="shared" si="21"/>
        <v>52.23516622950293</v>
      </c>
      <c r="G158" s="2">
        <f t="shared" si="13"/>
        <v>52.387609516982572</v>
      </c>
      <c r="I158" s="2">
        <f>4*$E$27/([1]!Z_(11,R157,$E$26)*8.314*$E$26)*M157+I157</f>
        <v>25.149196505823447</v>
      </c>
      <c r="J158" s="2">
        <f t="shared" si="14"/>
        <v>4.850803494176553</v>
      </c>
      <c r="K158" s="2">
        <f t="shared" si="15"/>
        <v>0.24254017470882766</v>
      </c>
      <c r="L158" s="2">
        <f t="shared" si="16"/>
        <v>1.4694719711103787</v>
      </c>
      <c r="M158" s="2">
        <f t="shared" si="17"/>
        <v>1.7120121458192064</v>
      </c>
      <c r="R158" s="1">
        <f t="shared" si="11"/>
        <v>2.2727435254328299</v>
      </c>
      <c r="S158" s="1">
        <f t="shared" si="12"/>
        <v>27.238413011159125</v>
      </c>
    </row>
    <row r="159" spans="2:19">
      <c r="B159" s="2">
        <f t="shared" si="18"/>
        <v>124</v>
      </c>
      <c r="C159" s="2">
        <f>([1]!Z_(11,C158,$E$26)*8.314*$E$26/(4*$E$27)*(S158-I158)+C158*10^5)/10^5</f>
        <v>3.9978066281588074</v>
      </c>
      <c r="D159" s="2">
        <f t="shared" si="19"/>
        <v>2.1933718411926151E-3</v>
      </c>
      <c r="E159" s="2">
        <f t="shared" si="20"/>
        <v>2.1933718411926151E-2</v>
      </c>
      <c r="F159" s="2">
        <f t="shared" si="21"/>
        <v>52.344834821562557</v>
      </c>
      <c r="G159" s="2">
        <f t="shared" si="13"/>
        <v>52.366768539974487</v>
      </c>
      <c r="I159" s="2">
        <f>4*$E$27/([1]!Z_(11,R158,$E$26)*8.314*$E$26)*M158+I158</f>
        <v>25.151939261493986</v>
      </c>
      <c r="J159" s="2">
        <f t="shared" si="14"/>
        <v>4.8480607385060139</v>
      </c>
      <c r="K159" s="2">
        <f t="shared" si="15"/>
        <v>0.24240303692530071</v>
      </c>
      <c r="L159" s="2">
        <f t="shared" si="16"/>
        <v>1.4960660632736891</v>
      </c>
      <c r="M159" s="2">
        <f t="shared" si="17"/>
        <v>1.7384691001989898</v>
      </c>
      <c r="R159" s="1">
        <f t="shared" si="11"/>
        <v>2.2593375279598176</v>
      </c>
      <c r="S159" s="1">
        <f t="shared" si="12"/>
        <v>27.214829278480501</v>
      </c>
    </row>
    <row r="160" spans="2:19">
      <c r="B160" s="2">
        <f t="shared" si="18"/>
        <v>125</v>
      </c>
      <c r="C160" s="2">
        <f>([1]!Z_(11,C159,$E$26)*8.314*$E$26/(4*$E$27)*(S159-I159)+C159*10^5)/10^5</f>
        <v>4.0106932049694048</v>
      </c>
      <c r="D160" s="2">
        <f t="shared" si="19"/>
        <v>-1.0693204969404846E-2</v>
      </c>
      <c r="E160" s="2">
        <f t="shared" si="20"/>
        <v>-0.10693204969404846</v>
      </c>
      <c r="F160" s="2">
        <f t="shared" si="21"/>
        <v>51.810174573092311</v>
      </c>
      <c r="G160" s="2">
        <f t="shared" si="13"/>
        <v>51.703242523398259</v>
      </c>
      <c r="I160" s="2">
        <f>4*$E$27/([1]!Z_(11,R159,$E$26)*8.314*$E$26)*M159+I159</f>
        <v>25.15472441997666</v>
      </c>
      <c r="J160" s="2">
        <f t="shared" si="14"/>
        <v>4.8452755800233405</v>
      </c>
      <c r="K160" s="2">
        <f t="shared" si="15"/>
        <v>0.24226377900116702</v>
      </c>
      <c r="L160" s="2">
        <f t="shared" si="16"/>
        <v>1.5230557840388743</v>
      </c>
      <c r="M160" s="2">
        <f t="shared" si="17"/>
        <v>1.7653195630400413</v>
      </c>
      <c r="R160" s="1">
        <f t="shared" si="11"/>
        <v>2.2453736419293637</v>
      </c>
      <c r="S160" s="1">
        <f t="shared" si="12"/>
        <v>26.5485181034216</v>
      </c>
    </row>
    <row r="161" spans="2:19">
      <c r="B161" s="2">
        <f t="shared" si="18"/>
        <v>126</v>
      </c>
      <c r="C161" s="2">
        <f>([1]!Z_(11,C160,$E$26)*8.314*$E$26/(4*$E$27)*(S160-I160)+C160*10^5)/10^5</f>
        <v>4.0194000845303979</v>
      </c>
      <c r="D161" s="2">
        <f t="shared" si="19"/>
        <v>-1.9400084530397876E-2</v>
      </c>
      <c r="E161" s="2">
        <f t="shared" si="20"/>
        <v>-0.19400084530397876</v>
      </c>
      <c r="F161" s="2">
        <f t="shared" si="21"/>
        <v>50.840170346572421</v>
      </c>
      <c r="G161" s="2">
        <f t="shared" si="13"/>
        <v>50.646169501268446</v>
      </c>
      <c r="I161" s="2">
        <f>4*$E$27/([1]!Z_(11,R160,$E$26)*8.314*$E$26)*M160+I160</f>
        <v>25.157552612944208</v>
      </c>
      <c r="J161" s="2">
        <f t="shared" si="14"/>
        <v>4.8424473870557918</v>
      </c>
      <c r="K161" s="2">
        <f t="shared" si="15"/>
        <v>0.24212236935278961</v>
      </c>
      <c r="L161" s="2">
        <f t="shared" si="16"/>
        <v>1.5504465353304655</v>
      </c>
      <c r="M161" s="2">
        <f t="shared" si="17"/>
        <v>1.7925689046832551</v>
      </c>
      <c r="R161" s="1">
        <f t="shared" si="11"/>
        <v>2.2268311798471427</v>
      </c>
      <c r="S161" s="1">
        <f t="shared" si="12"/>
        <v>25.488616888324238</v>
      </c>
    </row>
    <row r="162" spans="2:19">
      <c r="B162" s="2">
        <f t="shared" si="18"/>
        <v>127</v>
      </c>
      <c r="C162" s="2">
        <f>([1]!Z_(11,C161,$E$26)*8.314*$E$26/(4*$E$27)*(S161-I161)+C161*10^5)/10^5</f>
        <v>4.0214682157421651</v>
      </c>
      <c r="D162" s="2">
        <f t="shared" si="19"/>
        <v>-2.1468215742165064E-2</v>
      </c>
      <c r="E162" s="2">
        <f t="shared" si="20"/>
        <v>-0.21468215742165064</v>
      </c>
      <c r="F162" s="2">
        <f t="shared" si="21"/>
        <v>49.76675955946417</v>
      </c>
      <c r="G162" s="2">
        <f t="shared" si="13"/>
        <v>49.552077402042521</v>
      </c>
      <c r="I162" s="2">
        <f>4*$E$27/([1]!Z_(11,R161,$E$26)*8.314*$E$26)*M161+I161</f>
        <v>25.160424485986987</v>
      </c>
      <c r="J162" s="2">
        <f t="shared" si="14"/>
        <v>4.8395755140130134</v>
      </c>
      <c r="K162" s="2">
        <f t="shared" si="15"/>
        <v>0.24197877570065068</v>
      </c>
      <c r="L162" s="2">
        <f t="shared" si="16"/>
        <v>1.5782438282448339</v>
      </c>
      <c r="M162" s="2">
        <f t="shared" si="17"/>
        <v>1.8202226039454845</v>
      </c>
      <c r="R162" s="1">
        <f t="shared" si="11"/>
        <v>2.2012456117966805</v>
      </c>
      <c r="S162" s="1">
        <f t="shared" si="12"/>
        <v>24.391652916055534</v>
      </c>
    </row>
    <row r="163" spans="2:19">
      <c r="B163" s="2">
        <f t="shared" si="18"/>
        <v>128</v>
      </c>
      <c r="C163" s="2">
        <f>([1]!Z_(11,C162,$E$26)*8.314*$E$26/(4*$E$27)*(S162-I162)+C162*10^5)/10^5</f>
        <v>4.0166657586472327</v>
      </c>
      <c r="D163" s="2">
        <f t="shared" si="19"/>
        <v>-1.6665758647232742E-2</v>
      </c>
      <c r="E163" s="2">
        <f t="shared" si="20"/>
        <v>-0.16665758647232742</v>
      </c>
      <c r="F163" s="2">
        <f t="shared" si="21"/>
        <v>48.933471627102534</v>
      </c>
      <c r="G163" s="2">
        <f t="shared" si="13"/>
        <v>48.766814040630209</v>
      </c>
      <c r="I163" s="2">
        <f>4*$E$27/([1]!Z_(11,R162,$E$26)*8.314*$E$26)*M162+I162</f>
        <v>25.163340697042642</v>
      </c>
      <c r="J163" s="2">
        <f t="shared" si="14"/>
        <v>4.8366593029573579</v>
      </c>
      <c r="K163" s="2">
        <f t="shared" si="15"/>
        <v>0.2418329651478679</v>
      </c>
      <c r="L163" s="2">
        <f t="shared" si="16"/>
        <v>1.6064532669082807</v>
      </c>
      <c r="M163" s="2">
        <f t="shared" si="17"/>
        <v>1.8482862320561486</v>
      </c>
      <c r="R163" s="1">
        <f t="shared" si="11"/>
        <v>2.1683795265910843</v>
      </c>
      <c r="S163" s="1">
        <f t="shared" si="12"/>
        <v>23.603473343587567</v>
      </c>
    </row>
    <row r="164" spans="2:19">
      <c r="B164" s="2">
        <f t="shared" si="18"/>
        <v>129</v>
      </c>
      <c r="C164" s="2">
        <f>([1]!Z_(11,C163,$E$26)*8.314*$E$26/(4*$E$27)*(S163-I163)+C163*10^5)/10^5</f>
        <v>4.0069214081488758</v>
      </c>
      <c r="D164" s="2">
        <f t="shared" si="19"/>
        <v>-6.9214081488757628E-3</v>
      </c>
      <c r="E164" s="2">
        <f t="shared" si="20"/>
        <v>-6.9214081488757628E-2</v>
      </c>
      <c r="F164" s="2">
        <f t="shared" si="21"/>
        <v>48.587401219658744</v>
      </c>
      <c r="G164" s="2">
        <f t="shared" si="13"/>
        <v>48.518187138169985</v>
      </c>
      <c r="I164" s="2">
        <f>4*$E$27/([1]!Z_(11,R163,$E$26)*8.314*$E$26)*M163+I163</f>
        <v>25.166301913745912</v>
      </c>
      <c r="J164" s="2">
        <f t="shared" si="14"/>
        <v>4.8336980862540884</v>
      </c>
      <c r="K164" s="2">
        <f t="shared" si="15"/>
        <v>0.24168490431270442</v>
      </c>
      <c r="L164" s="2">
        <f t="shared" si="16"/>
        <v>1.6350805219314359</v>
      </c>
      <c r="M164" s="2">
        <f t="shared" si="17"/>
        <v>1.8767654262441404</v>
      </c>
      <c r="R164" s="1">
        <f t="shared" ref="R164:R227" si="22">C164-M164</f>
        <v>2.1301559819047355</v>
      </c>
      <c r="S164" s="1">
        <f t="shared" ref="S164:S227" si="23">G164-I164</f>
        <v>23.351885224424073</v>
      </c>
    </row>
    <row r="165" spans="2:19">
      <c r="B165" s="2">
        <f t="shared" si="18"/>
        <v>130</v>
      </c>
      <c r="C165" s="2">
        <f>([1]!Z_(11,C164,$E$26)*8.314*$E$26/(4*$E$27)*(S164-I164)+C164*10^5)/10^5</f>
        <v>3.9955869613089647</v>
      </c>
      <c r="D165" s="2">
        <f t="shared" si="19"/>
        <v>4.4130386910352648E-3</v>
      </c>
      <c r="E165" s="2">
        <f t="shared" si="20"/>
        <v>4.4130386910352648E-2</v>
      </c>
      <c r="F165" s="2">
        <f t="shared" si="21"/>
        <v>48.808053154210505</v>
      </c>
      <c r="G165" s="2">
        <f t="shared" ref="G165:G228" si="24">E165+F165</f>
        <v>48.852183541120858</v>
      </c>
      <c r="I165" s="2">
        <f>4*$E$27/([1]!Z_(11,R164,$E$26)*8.314*$E$26)*M164+I164</f>
        <v>25.169308810603123</v>
      </c>
      <c r="J165" s="2">
        <f t="shared" ref="J165:J228" si="25">$G$25-I165</f>
        <v>4.8306911893968767</v>
      </c>
      <c r="K165" s="2">
        <f t="shared" ref="K165:K228" si="26">$J$27*J165</f>
        <v>0.24153455946984384</v>
      </c>
      <c r="L165" s="2">
        <f t="shared" ref="L165:L228" si="27">L164+$J$28*(I165-I164)*J165</f>
        <v>1.664131302242551</v>
      </c>
      <c r="M165" s="2">
        <f t="shared" ref="M165:M228" si="28">K165+L165</f>
        <v>1.9056658617123949</v>
      </c>
      <c r="R165" s="1">
        <f t="shared" si="22"/>
        <v>2.0899210995965696</v>
      </c>
      <c r="S165" s="1">
        <f t="shared" si="23"/>
        <v>23.682874730517735</v>
      </c>
    </row>
    <row r="166" spans="2:19">
      <c r="B166" s="2">
        <f t="shared" ref="B166:B229" si="29">B165+1</f>
        <v>131</v>
      </c>
      <c r="C166" s="2">
        <f>([1]!Z_(11,C165,$E$26)*8.314*$E$26/(4*$E$27)*(S165-I165)+C165*10^5)/10^5</f>
        <v>3.9863014311074867</v>
      </c>
      <c r="D166" s="2">
        <f t="shared" ref="D166:D229" si="30">$G$24-C166</f>
        <v>1.3698568892513308E-2</v>
      </c>
      <c r="E166" s="2">
        <f t="shared" ref="E166:E229" si="31">$J$24*D166</f>
        <v>0.13698568892513308</v>
      </c>
      <c r="F166" s="2">
        <f t="shared" ref="F166:F229" si="32">F165+$J$25*(B166-B165)*D166</f>
        <v>49.492981598836167</v>
      </c>
      <c r="G166" s="2">
        <f t="shared" si="24"/>
        <v>49.629967287761303</v>
      </c>
      <c r="I166" s="2">
        <f>4*$E$27/([1]!Z_(11,R165,$E$26)*8.314*$E$26)*M165+I165</f>
        <v>25.172362066921554</v>
      </c>
      <c r="J166" s="2">
        <f t="shared" si="25"/>
        <v>4.8276379330784458</v>
      </c>
      <c r="K166" s="2">
        <f t="shared" si="26"/>
        <v>0.24138189665392229</v>
      </c>
      <c r="L166" s="2">
        <f t="shared" si="27"/>
        <v>1.693611334287088</v>
      </c>
      <c r="M166" s="2">
        <f t="shared" si="28"/>
        <v>1.9349932309410103</v>
      </c>
      <c r="R166" s="1">
        <f t="shared" si="22"/>
        <v>2.0513082001664764</v>
      </c>
      <c r="S166" s="1">
        <f t="shared" si="23"/>
        <v>24.457605220839749</v>
      </c>
    </row>
    <row r="167" spans="2:19">
      <c r="B167" s="2">
        <f t="shared" si="29"/>
        <v>132</v>
      </c>
      <c r="C167" s="2">
        <f>([1]!Z_(11,C166,$E$26)*8.314*$E$26/(4*$E$27)*(S166-I166)+C166*10^5)/10^5</f>
        <v>3.9818364714684651</v>
      </c>
      <c r="D167" s="2">
        <f t="shared" si="30"/>
        <v>1.8163528531534912E-2</v>
      </c>
      <c r="E167" s="2">
        <f t="shared" si="31"/>
        <v>0.18163528531534912</v>
      </c>
      <c r="F167" s="2">
        <f t="shared" si="32"/>
        <v>50.401158025412911</v>
      </c>
      <c r="G167" s="2">
        <f t="shared" si="24"/>
        <v>50.582793310728263</v>
      </c>
      <c r="I167" s="2">
        <f>4*$E$27/([1]!Z_(11,R166,$E$26)*8.314*$E$26)*M166+I166</f>
        <v>25.175462366153919</v>
      </c>
      <c r="J167" s="2">
        <f t="shared" si="25"/>
        <v>4.8245376338460808</v>
      </c>
      <c r="K167" s="2">
        <f t="shared" si="26"/>
        <v>0.24122688169230405</v>
      </c>
      <c r="L167" s="2">
        <f t="shared" si="27"/>
        <v>1.7235263549325459</v>
      </c>
      <c r="M167" s="2">
        <f t="shared" si="28"/>
        <v>1.9647532366248499</v>
      </c>
      <c r="R167" s="1">
        <f t="shared" si="22"/>
        <v>2.0170832348436152</v>
      </c>
      <c r="S167" s="1">
        <f t="shared" si="23"/>
        <v>25.407330944574344</v>
      </c>
    </row>
    <row r="168" spans="2:19">
      <c r="B168" s="2">
        <f t="shared" si="29"/>
        <v>133</v>
      </c>
      <c r="C168" s="2">
        <f>([1]!Z_(11,C167,$E$26)*8.314*$E$26/(4*$E$27)*(S167-I167)+C167*10^5)/10^5</f>
        <v>3.9832849105307955</v>
      </c>
      <c r="D168" s="2">
        <f t="shared" si="30"/>
        <v>1.6715089469204525E-2</v>
      </c>
      <c r="E168" s="2">
        <f t="shared" si="31"/>
        <v>0.16715089469204525</v>
      </c>
      <c r="F168" s="2">
        <f t="shared" si="32"/>
        <v>51.236912498873139</v>
      </c>
      <c r="G168" s="2">
        <f t="shared" si="24"/>
        <v>51.404063393565181</v>
      </c>
      <c r="I168" s="2">
        <f>4*$E$27/([1]!Z_(11,R167,$E$26)*8.314*$E$26)*M167+I167</f>
        <v>25.17861039684842</v>
      </c>
      <c r="J168" s="2">
        <f t="shared" si="25"/>
        <v>4.8213896031515802</v>
      </c>
      <c r="K168" s="2">
        <f t="shared" si="26"/>
        <v>0.24106948015757901</v>
      </c>
      <c r="L168" s="2">
        <f t="shared" si="27"/>
        <v>1.7538821198542809</v>
      </c>
      <c r="M168" s="2">
        <f t="shared" si="28"/>
        <v>1.9949516000118599</v>
      </c>
      <c r="R168" s="1">
        <f t="shared" si="22"/>
        <v>1.9883333105189356</v>
      </c>
      <c r="S168" s="1">
        <f t="shared" si="23"/>
        <v>26.225452996716761</v>
      </c>
    </row>
    <row r="169" spans="2:19">
      <c r="B169" s="2">
        <f t="shared" si="29"/>
        <v>134</v>
      </c>
      <c r="C169" s="2">
        <f>([1]!Z_(11,C168,$E$26)*8.314*$E$26/(4*$E$27)*(S168-I168)+C168*10^5)/10^5</f>
        <v>3.989824342159598</v>
      </c>
      <c r="D169" s="2">
        <f t="shared" si="30"/>
        <v>1.0175657840401975E-2</v>
      </c>
      <c r="E169" s="2">
        <f t="shared" si="31"/>
        <v>0.10175657840401975</v>
      </c>
      <c r="F169" s="2">
        <f t="shared" si="32"/>
        <v>51.745695390893239</v>
      </c>
      <c r="G169" s="2">
        <f t="shared" si="24"/>
        <v>51.847451969297261</v>
      </c>
      <c r="I169" s="2">
        <f>4*$E$27/([1]!Z_(11,R168,$E$26)*8.314*$E$26)*M168+I168</f>
        <v>25.1818068548802</v>
      </c>
      <c r="J169" s="2">
        <f t="shared" si="25"/>
        <v>4.8181931451197997</v>
      </c>
      <c r="K169" s="2">
        <f t="shared" si="26"/>
        <v>0.24090965725599001</v>
      </c>
      <c r="L169" s="2">
        <f t="shared" si="27"/>
        <v>1.7846844242090565</v>
      </c>
      <c r="M169" s="2">
        <f t="shared" si="28"/>
        <v>2.0255940814650466</v>
      </c>
      <c r="R169" s="1">
        <f t="shared" si="22"/>
        <v>1.9642302606945514</v>
      </c>
      <c r="S169" s="1">
        <f t="shared" si="23"/>
        <v>26.66564511441706</v>
      </c>
    </row>
    <row r="170" spans="2:19">
      <c r="B170" s="2">
        <f t="shared" si="29"/>
        <v>135</v>
      </c>
      <c r="C170" s="2">
        <f>([1]!Z_(11,C169,$E$26)*8.314*$E$26/(4*$E$27)*(S169-I169)+C169*10^5)/10^5</f>
        <v>3.9990936322982407</v>
      </c>
      <c r="D170" s="2">
        <f t="shared" si="30"/>
        <v>9.0636770175933634E-4</v>
      </c>
      <c r="E170" s="2">
        <f t="shared" si="31"/>
        <v>9.0636770175933634E-3</v>
      </c>
      <c r="F170" s="2">
        <f t="shared" si="32"/>
        <v>51.791013775981206</v>
      </c>
      <c r="G170" s="2">
        <f t="shared" si="24"/>
        <v>51.800077452998799</v>
      </c>
      <c r="I170" s="2">
        <f>4*$E$27/([1]!Z_(11,R169,$E$26)*8.314*$E$26)*M169+I169</f>
        <v>25.18505244624529</v>
      </c>
      <c r="J170" s="2">
        <f t="shared" si="25"/>
        <v>4.8149475537547097</v>
      </c>
      <c r="K170" s="2">
        <f t="shared" si="26"/>
        <v>0.24074737768773549</v>
      </c>
      <c r="L170" s="2">
        <f t="shared" si="27"/>
        <v>1.815939128616711</v>
      </c>
      <c r="M170" s="2">
        <f t="shared" si="28"/>
        <v>2.0566865063044464</v>
      </c>
      <c r="R170" s="1">
        <f t="shared" si="22"/>
        <v>1.9424071259937943</v>
      </c>
      <c r="S170" s="1">
        <f t="shared" si="23"/>
        <v>26.615025006753509</v>
      </c>
    </row>
    <row r="171" spans="2:19">
      <c r="B171" s="2">
        <f t="shared" si="29"/>
        <v>136</v>
      </c>
      <c r="C171" s="2">
        <f>([1]!Z_(11,C170,$E$26)*8.314*$E$26/(4*$E$27)*(S170-I170)+C170*10^5)/10^5</f>
        <v>4.0080264701630668</v>
      </c>
      <c r="D171" s="2">
        <f t="shared" si="30"/>
        <v>-8.0264701630667901E-3</v>
      </c>
      <c r="E171" s="2">
        <f t="shared" si="31"/>
        <v>-8.0264701630667901E-2</v>
      </c>
      <c r="F171" s="2">
        <f t="shared" si="32"/>
        <v>51.389690267827866</v>
      </c>
      <c r="G171" s="2">
        <f t="shared" si="24"/>
        <v>51.309425566197199</v>
      </c>
      <c r="I171" s="2">
        <f>4*$E$27/([1]!Z_(11,R170,$E$26)*8.314*$E$26)*M170+I170</f>
        <v>25.188347889543977</v>
      </c>
      <c r="J171" s="2">
        <f t="shared" si="25"/>
        <v>4.8116521104560235</v>
      </c>
      <c r="K171" s="2">
        <f t="shared" si="26"/>
        <v>0.2405826055228012</v>
      </c>
      <c r="L171" s="2">
        <f t="shared" si="27"/>
        <v>1.8476521820227347</v>
      </c>
      <c r="M171" s="2">
        <f t="shared" si="28"/>
        <v>2.0882347875455358</v>
      </c>
      <c r="R171" s="1">
        <f t="shared" si="22"/>
        <v>1.919791682617531</v>
      </c>
      <c r="S171" s="1">
        <f t="shared" si="23"/>
        <v>26.121077676653222</v>
      </c>
    </row>
    <row r="172" spans="2:19">
      <c r="B172" s="2">
        <f t="shared" si="29"/>
        <v>137</v>
      </c>
      <c r="C172" s="2">
        <f>([1]!Z_(11,C171,$E$26)*8.314*$E$26/(4*$E$27)*(S171-I171)+C171*10^5)/10^5</f>
        <v>4.0138531259574775</v>
      </c>
      <c r="D172" s="2">
        <f t="shared" si="30"/>
        <v>-1.3853125957477452E-2</v>
      </c>
      <c r="E172" s="2">
        <f t="shared" si="31"/>
        <v>-0.13853125957477452</v>
      </c>
      <c r="F172" s="2">
        <f t="shared" si="32"/>
        <v>50.697033969953992</v>
      </c>
      <c r="G172" s="2">
        <f t="shared" si="24"/>
        <v>50.558502710379216</v>
      </c>
      <c r="I172" s="2">
        <f>4*$E$27/([1]!Z_(11,R171,$E$26)*8.314*$E$26)*M171+I171</f>
        <v>25.191693917408045</v>
      </c>
      <c r="J172" s="2">
        <f t="shared" si="25"/>
        <v>4.8083060825919546</v>
      </c>
      <c r="K172" s="2">
        <f t="shared" si="26"/>
        <v>0.24041530412959775</v>
      </c>
      <c r="L172" s="2">
        <f t="shared" si="27"/>
        <v>1.879829634285384</v>
      </c>
      <c r="M172" s="2">
        <f t="shared" si="28"/>
        <v>2.1202449384149817</v>
      </c>
      <c r="R172" s="1">
        <f t="shared" si="22"/>
        <v>1.8936081875424957</v>
      </c>
      <c r="S172" s="1">
        <f t="shared" si="23"/>
        <v>25.36680879297117</v>
      </c>
    </row>
    <row r="173" spans="2:19">
      <c r="B173" s="2">
        <f t="shared" si="29"/>
        <v>138</v>
      </c>
      <c r="C173" s="2">
        <f>([1]!Z_(11,C172,$E$26)*8.314*$E$26/(4*$E$27)*(S172-I172)+C172*10^5)/10^5</f>
        <v>4.0149470513686598</v>
      </c>
      <c r="D173" s="2">
        <f t="shared" si="30"/>
        <v>-1.4947051368659814E-2</v>
      </c>
      <c r="E173" s="2">
        <f t="shared" si="31"/>
        <v>-0.14947051368659814</v>
      </c>
      <c r="F173" s="2">
        <f t="shared" si="32"/>
        <v>49.949681401521005</v>
      </c>
      <c r="G173" s="2">
        <f t="shared" si="24"/>
        <v>49.80021088783441</v>
      </c>
      <c r="I173" s="2">
        <f>4*$E$27/([1]!Z_(11,R172,$E$26)*8.314*$E$26)*M172+I172</f>
        <v>25.195091276485453</v>
      </c>
      <c r="J173" s="2">
        <f t="shared" si="25"/>
        <v>4.8049087235145471</v>
      </c>
      <c r="K173" s="2">
        <f t="shared" si="26"/>
        <v>0.24024543617572736</v>
      </c>
      <c r="L173" s="2">
        <f t="shared" si="27"/>
        <v>1.9124776348212769</v>
      </c>
      <c r="M173" s="2">
        <f t="shared" si="28"/>
        <v>2.1527230709970042</v>
      </c>
      <c r="R173" s="1">
        <f t="shared" si="22"/>
        <v>1.8622239803716556</v>
      </c>
      <c r="S173" s="1">
        <f t="shared" si="23"/>
        <v>24.605119611348957</v>
      </c>
    </row>
    <row r="174" spans="2:19">
      <c r="B174" s="2">
        <f t="shared" si="29"/>
        <v>139</v>
      </c>
      <c r="C174" s="2">
        <f>([1]!Z_(11,C173,$E$26)*8.314*$E$26/(4*$E$27)*(S173-I173)+C173*10^5)/10^5</f>
        <v>4.0112615545409769</v>
      </c>
      <c r="D174" s="2">
        <f t="shared" si="30"/>
        <v>-1.1261554540976881E-2</v>
      </c>
      <c r="E174" s="2">
        <f t="shared" si="31"/>
        <v>-0.11261554540976881</v>
      </c>
      <c r="F174" s="2">
        <f t="shared" si="32"/>
        <v>49.386603674472163</v>
      </c>
      <c r="G174" s="2">
        <f t="shared" si="24"/>
        <v>49.273988129062396</v>
      </c>
      <c r="I174" s="2">
        <f>4*$E$27/([1]!Z_(11,R173,$E$26)*8.314*$E$26)*M173+I173</f>
        <v>25.198540726065392</v>
      </c>
      <c r="J174" s="2">
        <f t="shared" si="25"/>
        <v>4.8014592739346078</v>
      </c>
      <c r="K174" s="2">
        <f t="shared" si="26"/>
        <v>0.2400729636967304</v>
      </c>
      <c r="L174" s="2">
        <f t="shared" si="27"/>
        <v>1.9456024181724159</v>
      </c>
      <c r="M174" s="2">
        <f t="shared" si="28"/>
        <v>2.1856753818691463</v>
      </c>
      <c r="R174" s="1">
        <f t="shared" si="22"/>
        <v>1.8255861726718305</v>
      </c>
      <c r="S174" s="1">
        <f t="shared" si="23"/>
        <v>24.075447402997003</v>
      </c>
    </row>
    <row r="175" spans="2:19">
      <c r="B175" s="2">
        <f t="shared" si="29"/>
        <v>140</v>
      </c>
      <c r="C175" s="2">
        <f>([1]!Z_(11,C174,$E$26)*8.314*$E$26/(4*$E$27)*(S174-I174)+C174*10^5)/10^5</f>
        <v>4.0042457092615482</v>
      </c>
      <c r="D175" s="2">
        <f t="shared" si="30"/>
        <v>-4.2457092615482139E-3</v>
      </c>
      <c r="E175" s="2">
        <f t="shared" si="31"/>
        <v>-4.2457092615482139E-2</v>
      </c>
      <c r="F175" s="2">
        <f t="shared" si="32"/>
        <v>49.174318211394748</v>
      </c>
      <c r="G175" s="2">
        <f t="shared" si="24"/>
        <v>49.13186111877927</v>
      </c>
      <c r="I175" s="2">
        <f>4*$E$27/([1]!Z_(11,R174,$E$26)*8.314*$E$26)*M174+I174</f>
        <v>25.202043035854292</v>
      </c>
      <c r="J175" s="2">
        <f t="shared" si="25"/>
        <v>4.7979569641457083</v>
      </c>
      <c r="K175" s="2">
        <f t="shared" si="26"/>
        <v>0.23989784820728544</v>
      </c>
      <c r="L175" s="2">
        <f t="shared" si="27"/>
        <v>1.9792102814569084</v>
      </c>
      <c r="M175" s="2">
        <f t="shared" si="28"/>
        <v>2.2191081296641939</v>
      </c>
      <c r="R175" s="1">
        <f t="shared" si="22"/>
        <v>1.7851375795973543</v>
      </c>
      <c r="S175" s="1">
        <f t="shared" si="23"/>
        <v>23.929818082924978</v>
      </c>
    </row>
    <row r="176" spans="2:19">
      <c r="B176" s="2">
        <f t="shared" si="29"/>
        <v>141</v>
      </c>
      <c r="C176" s="2">
        <f>([1]!Z_(11,C175,$E$26)*8.314*$E$26/(4*$E$27)*(S175-I175)+C175*10^5)/10^5</f>
        <v>3.9962982798839191</v>
      </c>
      <c r="D176" s="2">
        <f t="shared" si="30"/>
        <v>3.7017201160809421E-3</v>
      </c>
      <c r="E176" s="2">
        <f t="shared" si="31"/>
        <v>3.7017201160809421E-2</v>
      </c>
      <c r="F176" s="2">
        <f t="shared" si="32"/>
        <v>49.359404217198794</v>
      </c>
      <c r="G176" s="2">
        <f t="shared" si="24"/>
        <v>49.396421418359601</v>
      </c>
      <c r="I176" s="2">
        <f>4*$E$27/([1]!Z_(11,R175,$E$26)*8.314*$E$26)*M175+I175</f>
        <v>25.205598983664807</v>
      </c>
      <c r="J176" s="2">
        <f t="shared" si="25"/>
        <v>4.7944010163351933</v>
      </c>
      <c r="K176" s="2">
        <f t="shared" si="26"/>
        <v>0.23972005081675968</v>
      </c>
      <c r="L176" s="2">
        <f t="shared" si="27"/>
        <v>2.0133075610504436</v>
      </c>
      <c r="M176" s="2">
        <f t="shared" si="28"/>
        <v>2.2530276118672035</v>
      </c>
      <c r="R176" s="1">
        <f t="shared" si="22"/>
        <v>1.7432706680167156</v>
      </c>
      <c r="S176" s="1">
        <f t="shared" si="23"/>
        <v>24.190822434694795</v>
      </c>
    </row>
    <row r="177" spans="2:19">
      <c r="B177" s="2">
        <f t="shared" si="29"/>
        <v>142</v>
      </c>
      <c r="C177" s="2">
        <f>([1]!Z_(11,C176,$E$26)*8.314*$E$26/(4*$E$27)*(S176-I176)+C176*10^5)/10^5</f>
        <v>3.989959121305402</v>
      </c>
      <c r="D177" s="2">
        <f t="shared" si="30"/>
        <v>1.0040878694598021E-2</v>
      </c>
      <c r="E177" s="2">
        <f t="shared" si="31"/>
        <v>0.10040878694598021</v>
      </c>
      <c r="F177" s="2">
        <f t="shared" si="32"/>
        <v>49.861448151928698</v>
      </c>
      <c r="G177" s="2">
        <f t="shared" si="24"/>
        <v>49.961856938874675</v>
      </c>
      <c r="I177" s="2">
        <f>4*$E$27/([1]!Z_(11,R176,$E$26)*8.314*$E$26)*M176+I176</f>
        <v>25.209209353781873</v>
      </c>
      <c r="J177" s="2">
        <f t="shared" si="25"/>
        <v>4.7907906462181273</v>
      </c>
      <c r="K177" s="2">
        <f t="shared" si="26"/>
        <v>0.23953953231090638</v>
      </c>
      <c r="L177" s="2">
        <f t="shared" si="27"/>
        <v>2.0479006158228943</v>
      </c>
      <c r="M177" s="2">
        <f t="shared" si="28"/>
        <v>2.2874401481338005</v>
      </c>
      <c r="R177" s="1">
        <f t="shared" si="22"/>
        <v>1.7025189731716015</v>
      </c>
      <c r="S177" s="1">
        <f t="shared" si="23"/>
        <v>24.752647585092802</v>
      </c>
    </row>
    <row r="178" spans="2:19">
      <c r="B178" s="2">
        <f t="shared" si="29"/>
        <v>143</v>
      </c>
      <c r="C178" s="2">
        <f>([1]!Z_(11,C177,$E$26)*8.314*$E$26/(4*$E$27)*(S177-I177)+C177*10^5)/10^5</f>
        <v>3.9871070559046498</v>
      </c>
      <c r="D178" s="2">
        <f t="shared" si="30"/>
        <v>1.2892944095350245E-2</v>
      </c>
      <c r="E178" s="2">
        <f t="shared" si="31"/>
        <v>0.12892944095350245</v>
      </c>
      <c r="F178" s="2">
        <f t="shared" si="32"/>
        <v>50.506095356696207</v>
      </c>
      <c r="G178" s="2">
        <f t="shared" si="24"/>
        <v>50.635024797649706</v>
      </c>
      <c r="I178" s="2">
        <f>4*$E$27/([1]!Z_(11,R177,$E$26)*8.314*$E$26)*M177+I177</f>
        <v>25.212874936529918</v>
      </c>
      <c r="J178" s="2">
        <f t="shared" si="25"/>
        <v>4.7871250634700822</v>
      </c>
      <c r="K178" s="2">
        <f t="shared" si="26"/>
        <v>0.23935625317350412</v>
      </c>
      <c r="L178" s="2">
        <f t="shared" si="27"/>
        <v>2.0829958219136757</v>
      </c>
      <c r="M178" s="2">
        <f t="shared" si="28"/>
        <v>2.32235207508718</v>
      </c>
      <c r="R178" s="1">
        <f t="shared" si="22"/>
        <v>1.6647549808174698</v>
      </c>
      <c r="S178" s="1">
        <f t="shared" si="23"/>
        <v>25.422149861119788</v>
      </c>
    </row>
    <row r="179" spans="2:19">
      <c r="B179" s="2">
        <f t="shared" si="29"/>
        <v>144</v>
      </c>
      <c r="C179" s="2">
        <f>([1]!Z_(11,C178,$E$26)*8.314*$E$26/(4*$E$27)*(S178-I178)+C178*10^5)/10^5</f>
        <v>3.9884143598363431</v>
      </c>
      <c r="D179" s="2">
        <f t="shared" si="30"/>
        <v>1.158564016365693E-2</v>
      </c>
      <c r="E179" s="2">
        <f t="shared" si="31"/>
        <v>0.1158564016365693</v>
      </c>
      <c r="F179" s="2">
        <f t="shared" si="32"/>
        <v>51.085377364879051</v>
      </c>
      <c r="G179" s="2">
        <f t="shared" si="24"/>
        <v>51.201233766515621</v>
      </c>
      <c r="I179" s="2">
        <f>4*$E$27/([1]!Z_(11,R178,$E$26)*8.314*$E$26)*M178+I178</f>
        <v>25.216596529167411</v>
      </c>
      <c r="J179" s="2">
        <f t="shared" si="25"/>
        <v>4.7834034708325888</v>
      </c>
      <c r="K179" s="2">
        <f t="shared" si="26"/>
        <v>0.23917017354162945</v>
      </c>
      <c r="L179" s="2">
        <f t="shared" si="27"/>
        <v>2.1185995801920976</v>
      </c>
      <c r="M179" s="2">
        <f t="shared" si="28"/>
        <v>2.3577697537337272</v>
      </c>
      <c r="R179" s="1">
        <f t="shared" si="22"/>
        <v>1.6306446061026159</v>
      </c>
      <c r="S179" s="1">
        <f t="shared" si="23"/>
        <v>25.98463723734821</v>
      </c>
    </row>
    <row r="180" spans="2:19">
      <c r="B180" s="2">
        <f t="shared" si="29"/>
        <v>145</v>
      </c>
      <c r="C180" s="2">
        <f>([1]!Z_(11,C179,$E$26)*8.314*$E$26/(4*$E$27)*(S179-I179)+C179*10^5)/10^5</f>
        <v>3.9932121789641837</v>
      </c>
      <c r="D180" s="2">
        <f t="shared" si="30"/>
        <v>6.7878210358163216E-3</v>
      </c>
      <c r="E180" s="2">
        <f t="shared" si="31"/>
        <v>6.7878210358163216E-2</v>
      </c>
      <c r="F180" s="2">
        <f t="shared" si="32"/>
        <v>51.424768416669863</v>
      </c>
      <c r="G180" s="2">
        <f t="shared" si="24"/>
        <v>51.492646627028023</v>
      </c>
      <c r="I180" s="2">
        <f>4*$E$27/([1]!Z_(11,R179,$E$26)*8.314*$E$26)*M179+I179</f>
        <v>25.22037493781048</v>
      </c>
      <c r="J180" s="2">
        <f t="shared" si="25"/>
        <v>4.7796250621895204</v>
      </c>
      <c r="K180" s="2">
        <f t="shared" si="26"/>
        <v>0.23898125310947604</v>
      </c>
      <c r="L180" s="2">
        <f t="shared" si="27"/>
        <v>2.1547183334833035</v>
      </c>
      <c r="M180" s="2">
        <f t="shared" si="28"/>
        <v>2.3936995865927795</v>
      </c>
      <c r="R180" s="1">
        <f t="shared" si="22"/>
        <v>1.5995125923714042</v>
      </c>
      <c r="S180" s="1">
        <f t="shared" si="23"/>
        <v>26.272271689217543</v>
      </c>
    </row>
    <row r="181" spans="2:19">
      <c r="B181" s="2">
        <f t="shared" si="29"/>
        <v>146</v>
      </c>
      <c r="C181" s="2">
        <f>([1]!Z_(11,C180,$E$26)*8.314*$E$26/(4*$E$27)*(S180-I180)+C180*10^5)/10^5</f>
        <v>3.9997832126922859</v>
      </c>
      <c r="D181" s="2">
        <f t="shared" si="30"/>
        <v>2.1678730771412802E-4</v>
      </c>
      <c r="E181" s="2">
        <f t="shared" si="31"/>
        <v>2.1678730771412802E-3</v>
      </c>
      <c r="F181" s="2">
        <f t="shared" si="32"/>
        <v>51.43560778205557</v>
      </c>
      <c r="G181" s="2">
        <f t="shared" si="24"/>
        <v>51.437775655132711</v>
      </c>
      <c r="I181" s="2">
        <f>4*$E$27/([1]!Z_(11,R180,$E$26)*8.314*$E$26)*M180+I180</f>
        <v>25.224210979771321</v>
      </c>
      <c r="J181" s="2">
        <f t="shared" si="25"/>
        <v>4.7757890202286788</v>
      </c>
      <c r="K181" s="2">
        <f t="shared" si="26"/>
        <v>0.23878945101143395</v>
      </c>
      <c r="L181" s="2">
        <f t="shared" si="27"/>
        <v>2.1913585876387516</v>
      </c>
      <c r="M181" s="2">
        <f t="shared" si="28"/>
        <v>2.4301480386501857</v>
      </c>
      <c r="R181" s="1">
        <f t="shared" si="22"/>
        <v>1.5696351740421002</v>
      </c>
      <c r="S181" s="1">
        <f t="shared" si="23"/>
        <v>26.21356467536139</v>
      </c>
    </row>
    <row r="182" spans="2:19">
      <c r="B182" s="2">
        <f t="shared" si="29"/>
        <v>147</v>
      </c>
      <c r="C182" s="2">
        <f>([1]!Z_(11,C181,$E$26)*8.314*$E$26/(4*$E$27)*(S181-I181)+C181*10^5)/10^5</f>
        <v>4.0059635683000048</v>
      </c>
      <c r="D182" s="2">
        <f t="shared" si="30"/>
        <v>-5.9635683000047734E-3</v>
      </c>
      <c r="E182" s="2">
        <f t="shared" si="31"/>
        <v>-5.9635683000047734E-2</v>
      </c>
      <c r="F182" s="2">
        <f t="shared" si="32"/>
        <v>51.137429367055333</v>
      </c>
      <c r="G182" s="2">
        <f t="shared" si="24"/>
        <v>51.077793684055287</v>
      </c>
      <c r="I182" s="2">
        <f>4*$E$27/([1]!Z_(11,R181,$E$26)*8.314*$E$26)*M181+I181</f>
        <v>25.228105485586529</v>
      </c>
      <c r="J182" s="2">
        <f t="shared" si="25"/>
        <v>4.7718945144134715</v>
      </c>
      <c r="K182" s="2">
        <f t="shared" si="26"/>
        <v>0.23859472572067358</v>
      </c>
      <c r="L182" s="2">
        <f t="shared" si="27"/>
        <v>2.2285269295106303</v>
      </c>
      <c r="M182" s="2">
        <f t="shared" si="28"/>
        <v>2.467121655231304</v>
      </c>
      <c r="R182" s="1">
        <f t="shared" si="22"/>
        <v>1.5388419130687008</v>
      </c>
      <c r="S182" s="1">
        <f t="shared" si="23"/>
        <v>25.849688198468758</v>
      </c>
    </row>
    <row r="183" spans="2:19">
      <c r="B183" s="2">
        <f t="shared" si="29"/>
        <v>148</v>
      </c>
      <c r="C183" s="2">
        <f>([1]!Z_(11,C182,$E$26)*8.314*$E$26/(4*$E$27)*(S182-I182)+C182*10^5)/10^5</f>
        <v>4.0098465204242002</v>
      </c>
      <c r="D183" s="2">
        <f t="shared" si="30"/>
        <v>-9.8465204242002002E-3</v>
      </c>
      <c r="E183" s="2">
        <f t="shared" si="31"/>
        <v>-9.8465204242002002E-2</v>
      </c>
      <c r="F183" s="2">
        <f t="shared" si="32"/>
        <v>50.645103345845321</v>
      </c>
      <c r="G183" s="2">
        <f t="shared" si="24"/>
        <v>50.546638141603317</v>
      </c>
      <c r="I183" s="2">
        <f>4*$E$27/([1]!Z_(11,R182,$E$26)*8.314*$E$26)*M182+I182</f>
        <v>25.232059300132246</v>
      </c>
      <c r="J183" s="2">
        <f t="shared" si="25"/>
        <v>4.7679406998677543</v>
      </c>
      <c r="K183" s="2">
        <f t="shared" si="26"/>
        <v>0.23839703499338771</v>
      </c>
      <c r="L183" s="2">
        <f t="shared" si="27"/>
        <v>2.2662300360951386</v>
      </c>
      <c r="M183" s="2">
        <f t="shared" si="28"/>
        <v>2.5046270710885263</v>
      </c>
      <c r="R183" s="1">
        <f t="shared" si="22"/>
        <v>1.5052194493356739</v>
      </c>
      <c r="S183" s="1">
        <f t="shared" si="23"/>
        <v>25.314578841471072</v>
      </c>
    </row>
    <row r="184" spans="2:19">
      <c r="B184" s="2">
        <f t="shared" si="29"/>
        <v>149</v>
      </c>
      <c r="C184" s="2">
        <f>([1]!Z_(11,C183,$E$26)*8.314*$E$26/(4*$E$27)*(S183-I183)+C183*10^5)/10^5</f>
        <v>4.0103620109440294</v>
      </c>
      <c r="D184" s="2">
        <f t="shared" si="30"/>
        <v>-1.0362010944029443E-2</v>
      </c>
      <c r="E184" s="2">
        <f t="shared" si="31"/>
        <v>-0.10362010944029443</v>
      </c>
      <c r="F184" s="2">
        <f t="shared" si="32"/>
        <v>50.127002798643851</v>
      </c>
      <c r="G184" s="2">
        <f t="shared" si="24"/>
        <v>50.023382689203558</v>
      </c>
      <c r="I184" s="2">
        <f>4*$E$27/([1]!Z_(11,R183,$E$26)*8.314*$E$26)*M183+I183</f>
        <v>25.236073282532743</v>
      </c>
      <c r="J184" s="2">
        <f t="shared" si="25"/>
        <v>4.7639267174672568</v>
      </c>
      <c r="K184" s="2">
        <f t="shared" si="26"/>
        <v>0.23819633587336286</v>
      </c>
      <c r="L184" s="2">
        <f t="shared" si="27"/>
        <v>2.3044746720974847</v>
      </c>
      <c r="M184" s="2">
        <f t="shared" si="28"/>
        <v>2.5426710079708474</v>
      </c>
      <c r="R184" s="1">
        <f t="shared" si="22"/>
        <v>1.467691002973182</v>
      </c>
      <c r="S184" s="1">
        <f t="shared" si="23"/>
        <v>24.787309406670815</v>
      </c>
    </row>
    <row r="185" spans="2:19">
      <c r="B185" s="2">
        <f t="shared" si="29"/>
        <v>150</v>
      </c>
      <c r="C185" s="2">
        <f>([1]!Z_(11,C184,$E$26)*8.314*$E$26/(4*$E$27)*(S184-I184)+C184*10^5)/10^5</f>
        <v>4.0075586315955292</v>
      </c>
      <c r="D185" s="2">
        <f t="shared" si="30"/>
        <v>-7.5586315955291639E-3</v>
      </c>
      <c r="E185" s="2">
        <f t="shared" si="31"/>
        <v>-7.5586315955291639E-2</v>
      </c>
      <c r="F185" s="2">
        <f t="shared" si="32"/>
        <v>49.749071218867392</v>
      </c>
      <c r="G185" s="2">
        <f t="shared" si="24"/>
        <v>49.673484902912101</v>
      </c>
      <c r="I185" s="2">
        <f>4*$E$27/([1]!Z_(11,R184,$E$26)*8.314*$E$26)*M184+I184</f>
        <v>25.240148304960041</v>
      </c>
      <c r="J185" s="2">
        <f t="shared" si="25"/>
        <v>4.7598516950399592</v>
      </c>
      <c r="K185" s="2">
        <f t="shared" si="26"/>
        <v>0.23799258475199797</v>
      </c>
      <c r="L185" s="2">
        <f t="shared" si="27"/>
        <v>2.3432676769132814</v>
      </c>
      <c r="M185" s="2">
        <f t="shared" si="28"/>
        <v>2.5812602616652796</v>
      </c>
      <c r="R185" s="1">
        <f t="shared" si="22"/>
        <v>1.4262983699302496</v>
      </c>
      <c r="S185" s="1">
        <f t="shared" si="23"/>
        <v>24.43333659795206</v>
      </c>
    </row>
    <row r="186" spans="2:19">
      <c r="B186" s="2">
        <f t="shared" si="29"/>
        <v>151</v>
      </c>
      <c r="C186" s="2">
        <f>([1]!Z_(11,C185,$E$26)*8.314*$E$26/(4*$E$27)*(S185-I185)+C185*10^5)/10^5</f>
        <v>4.00251857265292</v>
      </c>
      <c r="D186" s="2">
        <f t="shared" si="30"/>
        <v>-2.5185726529199925E-3</v>
      </c>
      <c r="E186" s="2">
        <f t="shared" si="31"/>
        <v>-2.5185726529199925E-2</v>
      </c>
      <c r="F186" s="2">
        <f t="shared" si="32"/>
        <v>49.623142586221391</v>
      </c>
      <c r="G186" s="2">
        <f t="shared" si="24"/>
        <v>49.597956859692189</v>
      </c>
      <c r="I186" s="2">
        <f>4*$E$27/([1]!Z_(11,R185,$E$26)*8.314*$E$26)*M185+I185</f>
        <v>25.244285250769831</v>
      </c>
      <c r="J186" s="2">
        <f t="shared" si="25"/>
        <v>4.7557147492301688</v>
      </c>
      <c r="K186" s="2">
        <f t="shared" si="26"/>
        <v>0.23778573746150844</v>
      </c>
      <c r="L186" s="2">
        <f t="shared" si="27"/>
        <v>2.3826159453220539</v>
      </c>
      <c r="M186" s="2">
        <f t="shared" si="28"/>
        <v>2.6204016827835623</v>
      </c>
      <c r="R186" s="1">
        <f t="shared" si="22"/>
        <v>1.3821168898693577</v>
      </c>
      <c r="S186" s="1">
        <f t="shared" si="23"/>
        <v>24.353671608922358</v>
      </c>
    </row>
    <row r="187" spans="2:19">
      <c r="B187" s="2">
        <f t="shared" si="29"/>
        <v>152</v>
      </c>
      <c r="C187" s="2">
        <f>([1]!Z_(11,C186,$E$26)*8.314*$E$26/(4*$E$27)*(S186-I186)+C186*10^5)/10^5</f>
        <v>3.9969550255542288</v>
      </c>
      <c r="D187" s="2">
        <f t="shared" si="30"/>
        <v>3.0449744457712313E-3</v>
      </c>
      <c r="E187" s="2">
        <f t="shared" si="31"/>
        <v>3.0449744457712313E-2</v>
      </c>
      <c r="F187" s="2">
        <f t="shared" si="32"/>
        <v>49.775391308509953</v>
      </c>
      <c r="G187" s="2">
        <f t="shared" si="24"/>
        <v>49.805841052967665</v>
      </c>
      <c r="I187" s="2">
        <f>4*$E$27/([1]!Z_(11,R186,$E$26)*8.314*$E$26)*M186+I186</f>
        <v>25.248485012613699</v>
      </c>
      <c r="J187" s="2">
        <f t="shared" si="25"/>
        <v>4.751514987386301</v>
      </c>
      <c r="K187" s="2">
        <f t="shared" si="26"/>
        <v>0.23757574936931505</v>
      </c>
      <c r="L187" s="2">
        <f t="shared" si="27"/>
        <v>2.4225264080112363</v>
      </c>
      <c r="M187" s="2">
        <f t="shared" si="28"/>
        <v>2.6601021573805514</v>
      </c>
      <c r="R187" s="1">
        <f t="shared" si="22"/>
        <v>1.3368528681736773</v>
      </c>
      <c r="S187" s="1">
        <f t="shared" si="23"/>
        <v>24.557356040353966</v>
      </c>
    </row>
    <row r="188" spans="2:19">
      <c r="B188" s="2">
        <f t="shared" si="29"/>
        <v>153</v>
      </c>
      <c r="C188" s="2">
        <f>([1]!Z_(11,C187,$E$26)*8.314*$E$26/(4*$E$27)*(S187-I187)+C187*10^5)/10^5</f>
        <v>3.992637644087226</v>
      </c>
      <c r="D188" s="2">
        <f t="shared" si="30"/>
        <v>7.3623559127740101E-3</v>
      </c>
      <c r="E188" s="2">
        <f t="shared" si="31"/>
        <v>7.3623559127740101E-2</v>
      </c>
      <c r="F188" s="2">
        <f t="shared" si="32"/>
        <v>50.143509104148656</v>
      </c>
      <c r="G188" s="2">
        <f t="shared" si="24"/>
        <v>50.217132663276395</v>
      </c>
      <c r="I188" s="2">
        <f>4*$E$27/([1]!Z_(11,R187,$E$26)*8.314*$E$26)*M187+I187</f>
        <v>25.25274849115328</v>
      </c>
      <c r="J188" s="2">
        <f t="shared" si="25"/>
        <v>4.7472515088467198</v>
      </c>
      <c r="K188" s="2">
        <f t="shared" si="26"/>
        <v>0.23736257544233599</v>
      </c>
      <c r="L188" s="2">
        <f t="shared" si="27"/>
        <v>2.463006017871161</v>
      </c>
      <c r="M188" s="2">
        <f t="shared" si="28"/>
        <v>2.7003685933134971</v>
      </c>
      <c r="R188" s="1">
        <f t="shared" si="22"/>
        <v>1.2922690507737289</v>
      </c>
      <c r="S188" s="1">
        <f t="shared" si="23"/>
        <v>24.964384172123115</v>
      </c>
    </row>
    <row r="189" spans="2:19">
      <c r="B189" s="2">
        <f t="shared" si="29"/>
        <v>154</v>
      </c>
      <c r="C189" s="2">
        <f>([1]!Z_(11,C188,$E$26)*8.314*$E$26/(4*$E$27)*(S188-I188)+C188*10^5)/10^5</f>
        <v>3.9908362779671482</v>
      </c>
      <c r="D189" s="2">
        <f t="shared" si="30"/>
        <v>9.1637220328517621E-3</v>
      </c>
      <c r="E189" s="2">
        <f t="shared" si="31"/>
        <v>9.1637220328517621E-2</v>
      </c>
      <c r="F189" s="2">
        <f t="shared" si="32"/>
        <v>50.601695205791245</v>
      </c>
      <c r="G189" s="2">
        <f t="shared" si="24"/>
        <v>50.69333242611976</v>
      </c>
      <c r="I189" s="2">
        <f>4*$E$27/([1]!Z_(11,R188,$E$26)*8.314*$E$26)*M188+I188</f>
        <v>25.257076594790043</v>
      </c>
      <c r="J189" s="2">
        <f t="shared" si="25"/>
        <v>4.7429234052099574</v>
      </c>
      <c r="K189" s="2">
        <f t="shared" si="26"/>
        <v>0.23714617026049789</v>
      </c>
      <c r="L189" s="2">
        <f t="shared" si="27"/>
        <v>2.5040617459491106</v>
      </c>
      <c r="M189" s="2">
        <f t="shared" si="28"/>
        <v>2.7412079162096084</v>
      </c>
      <c r="R189" s="1">
        <f t="shared" si="22"/>
        <v>1.2496283617575399</v>
      </c>
      <c r="S189" s="1">
        <f t="shared" si="23"/>
        <v>25.436255831329717</v>
      </c>
    </row>
    <row r="190" spans="2:19">
      <c r="B190" s="2">
        <f t="shared" si="29"/>
        <v>155</v>
      </c>
      <c r="C190" s="2">
        <f>([1]!Z_(11,C189,$E$26)*8.314*$E$26/(4*$E$27)*(S189-I189)+C189*10^5)/10^5</f>
        <v>3.991955581291601</v>
      </c>
      <c r="D190" s="2">
        <f t="shared" si="30"/>
        <v>8.0444187083990037E-3</v>
      </c>
      <c r="E190" s="2">
        <f t="shared" si="31"/>
        <v>8.0444187083990037E-2</v>
      </c>
      <c r="F190" s="2">
        <f t="shared" si="32"/>
        <v>51.003916141211192</v>
      </c>
      <c r="G190" s="2">
        <f t="shared" si="24"/>
        <v>51.084360328295183</v>
      </c>
      <c r="I190" s="2">
        <f>4*$E$27/([1]!Z_(11,R189,$E$26)*8.314*$E$26)*M189+I189</f>
        <v>25.26147024048861</v>
      </c>
      <c r="J190" s="2">
        <f t="shared" si="25"/>
        <v>4.7385297595113904</v>
      </c>
      <c r="K190" s="2">
        <f t="shared" si="26"/>
        <v>0.23692648797556953</v>
      </c>
      <c r="L190" s="2">
        <f t="shared" si="27"/>
        <v>2.5457005877399279</v>
      </c>
      <c r="M190" s="2">
        <f t="shared" si="28"/>
        <v>2.7826270757154976</v>
      </c>
      <c r="R190" s="1">
        <f t="shared" si="22"/>
        <v>1.2093285055761034</v>
      </c>
      <c r="S190" s="1">
        <f t="shared" si="23"/>
        <v>25.822890087806574</v>
      </c>
    </row>
    <row r="191" spans="2:19">
      <c r="B191" s="2">
        <f t="shared" si="29"/>
        <v>156</v>
      </c>
      <c r="C191" s="2">
        <f>([1]!Z_(11,C190,$E$26)*8.314*$E$26/(4*$E$27)*(S190-I190)+C190*10^5)/10^5</f>
        <v>3.9954626808554297</v>
      </c>
      <c r="D191" s="2">
        <f t="shared" si="30"/>
        <v>4.5373191445703398E-3</v>
      </c>
      <c r="E191" s="2">
        <f t="shared" si="31"/>
        <v>4.5373191445703398E-2</v>
      </c>
      <c r="F191" s="2">
        <f t="shared" si="32"/>
        <v>51.230782098439711</v>
      </c>
      <c r="G191" s="2">
        <f t="shared" si="24"/>
        <v>51.276155289885416</v>
      </c>
      <c r="I191" s="2">
        <f>4*$E$27/([1]!Z_(11,R190,$E$26)*8.314*$E$26)*M190+I190</f>
        <v>25.265930355422409</v>
      </c>
      <c r="J191" s="2">
        <f t="shared" si="25"/>
        <v>4.7340696445775912</v>
      </c>
      <c r="K191" s="2">
        <f t="shared" si="26"/>
        <v>0.23670348222887957</v>
      </c>
      <c r="L191" s="2">
        <f t="shared" si="27"/>
        <v>2.5879295771787807</v>
      </c>
      <c r="M191" s="2">
        <f t="shared" si="28"/>
        <v>2.8246330594076601</v>
      </c>
      <c r="R191" s="1">
        <f t="shared" si="22"/>
        <v>1.1708296214477696</v>
      </c>
      <c r="S191" s="1">
        <f t="shared" si="23"/>
        <v>26.010224934463007</v>
      </c>
    </row>
    <row r="192" spans="2:19">
      <c r="B192" s="2">
        <f t="shared" si="29"/>
        <v>157</v>
      </c>
      <c r="C192" s="2">
        <f>([1]!Z_(11,C191,$E$26)*8.314*$E$26/(4*$E$27)*(S191-I191)+C191*10^5)/10^5</f>
        <v>4.0001121769167254</v>
      </c>
      <c r="D192" s="2">
        <f t="shared" si="30"/>
        <v>-1.1217691672538166E-4</v>
      </c>
      <c r="E192" s="2">
        <f t="shared" si="31"/>
        <v>-1.1217691672538166E-3</v>
      </c>
      <c r="F192" s="2">
        <f t="shared" si="32"/>
        <v>51.22517325260344</v>
      </c>
      <c r="G192" s="2">
        <f t="shared" si="24"/>
        <v>51.224051483436185</v>
      </c>
      <c r="I192" s="2">
        <f>4*$E$27/([1]!Z_(11,R191,$E$26)*8.314*$E$26)*M191+I191</f>
        <v>25.270457878918858</v>
      </c>
      <c r="J192" s="2">
        <f t="shared" si="25"/>
        <v>4.7295421210811419</v>
      </c>
      <c r="K192" s="2">
        <f t="shared" si="26"/>
        <v>0.23647710605405711</v>
      </c>
      <c r="L192" s="2">
        <f t="shared" si="27"/>
        <v>2.6307558033400631</v>
      </c>
      <c r="M192" s="2">
        <f t="shared" si="28"/>
        <v>2.86723290939412</v>
      </c>
      <c r="R192" s="1">
        <f t="shared" si="22"/>
        <v>1.1328792675226054</v>
      </c>
      <c r="S192" s="1">
        <f t="shared" si="23"/>
        <v>25.953593604517327</v>
      </c>
    </row>
    <row r="193" spans="2:19">
      <c r="B193" s="2">
        <f t="shared" si="29"/>
        <v>158</v>
      </c>
      <c r="C193" s="2">
        <f>([1]!Z_(11,C192,$E$26)*8.314*$E$26/(4*$E$27)*(S192-I192)+C192*10^5)/10^5</f>
        <v>4.0043796318873914</v>
      </c>
      <c r="D193" s="2">
        <f t="shared" si="30"/>
        <v>-4.3796318873914331E-3</v>
      </c>
      <c r="E193" s="2">
        <f t="shared" si="31"/>
        <v>-4.3796318873914331E-2</v>
      </c>
      <c r="F193" s="2">
        <f t="shared" si="32"/>
        <v>51.006191658233867</v>
      </c>
      <c r="G193" s="2">
        <f t="shared" si="24"/>
        <v>50.962395339359951</v>
      </c>
      <c r="I193" s="2">
        <f>4*$E$27/([1]!Z_(11,R192,$E$26)*8.314*$E$26)*M192+I192</f>
        <v>25.27505376410377</v>
      </c>
      <c r="J193" s="2">
        <f t="shared" si="25"/>
        <v>4.7249462358962298</v>
      </c>
      <c r="K193" s="2">
        <f t="shared" si="26"/>
        <v>0.23624731179481151</v>
      </c>
      <c r="L193" s="2">
        <f t="shared" si="27"/>
        <v>2.6741864241501871</v>
      </c>
      <c r="M193" s="2">
        <f t="shared" si="28"/>
        <v>2.9104337359449985</v>
      </c>
      <c r="R193" s="1">
        <f t="shared" si="22"/>
        <v>1.0939458959423929</v>
      </c>
      <c r="S193" s="1">
        <f t="shared" si="23"/>
        <v>25.68734157525618</v>
      </c>
    </row>
    <row r="194" spans="2:19">
      <c r="B194" s="2">
        <f t="shared" si="29"/>
        <v>159</v>
      </c>
      <c r="C194" s="2">
        <f>([1]!Z_(11,C193,$E$26)*8.314*$E$26/(4*$E$27)*(S193-I193)+C193*10^5)/10^5</f>
        <v>4.0069551421813729</v>
      </c>
      <c r="D194" s="2">
        <f t="shared" si="30"/>
        <v>-6.9551421813729419E-3</v>
      </c>
      <c r="E194" s="2">
        <f t="shared" si="31"/>
        <v>-6.9551421813729419E-2</v>
      </c>
      <c r="F194" s="2">
        <f t="shared" si="32"/>
        <v>50.658434549165221</v>
      </c>
      <c r="G194" s="2">
        <f t="shared" si="24"/>
        <v>50.588883127351494</v>
      </c>
      <c r="I194" s="2">
        <f>4*$E$27/([1]!Z_(11,R193,$E$26)*8.314*$E$26)*M193+I193</f>
        <v>25.279718978759629</v>
      </c>
      <c r="J194" s="2">
        <f t="shared" si="25"/>
        <v>4.7202810212403712</v>
      </c>
      <c r="K194" s="2">
        <f t="shared" si="26"/>
        <v>0.23601405106201856</v>
      </c>
      <c r="L194" s="2">
        <f t="shared" si="27"/>
        <v>2.7182286725503104</v>
      </c>
      <c r="M194" s="2">
        <f t="shared" si="28"/>
        <v>2.954242723612329</v>
      </c>
      <c r="R194" s="1">
        <f t="shared" si="22"/>
        <v>1.052712418569044</v>
      </c>
      <c r="S194" s="1">
        <f t="shared" si="23"/>
        <v>25.309164148591865</v>
      </c>
    </row>
    <row r="195" spans="2:19">
      <c r="B195" s="2">
        <f t="shared" si="29"/>
        <v>160</v>
      </c>
      <c r="C195" s="2">
        <f>([1]!Z_(11,C194,$E$26)*8.314*$E$26/(4*$E$27)*(S194-I194)+C194*10^5)/10^5</f>
        <v>4.0071390826837145</v>
      </c>
      <c r="D195" s="2">
        <f t="shared" si="30"/>
        <v>-7.1390826837145482E-3</v>
      </c>
      <c r="E195" s="2">
        <f t="shared" si="31"/>
        <v>-7.1390826837145482E-2</v>
      </c>
      <c r="F195" s="2">
        <f t="shared" si="32"/>
        <v>50.301480414979494</v>
      </c>
      <c r="G195" s="2">
        <f t="shared" si="24"/>
        <v>50.230089588142349</v>
      </c>
      <c r="I195" s="2">
        <f>4*$E$27/([1]!Z_(11,R194,$E$26)*8.314*$E$26)*M194+I194</f>
        <v>25.28445450517717</v>
      </c>
      <c r="J195" s="2">
        <f t="shared" si="25"/>
        <v>4.7155454948228304</v>
      </c>
      <c r="K195" s="2">
        <f t="shared" si="26"/>
        <v>0.23577727474114152</v>
      </c>
      <c r="L195" s="2">
        <f t="shared" si="27"/>
        <v>2.7628898530780086</v>
      </c>
      <c r="M195" s="2">
        <f t="shared" si="28"/>
        <v>2.9986671278191501</v>
      </c>
      <c r="R195" s="1">
        <f t="shared" si="22"/>
        <v>1.0084719548645644</v>
      </c>
      <c r="S195" s="1">
        <f t="shared" si="23"/>
        <v>24.945635082965179</v>
      </c>
    </row>
    <row r="196" spans="2:19">
      <c r="B196" s="2">
        <f t="shared" si="29"/>
        <v>161</v>
      </c>
      <c r="C196" s="2">
        <f>([1]!Z_(11,C195,$E$26)*8.314*$E$26/(4*$E$27)*(S195-I195)+C195*10^5)/10^5</f>
        <v>4.005022517545588</v>
      </c>
      <c r="D196" s="2">
        <f t="shared" si="30"/>
        <v>-5.0225175455880233E-3</v>
      </c>
      <c r="E196" s="2">
        <f t="shared" si="31"/>
        <v>-5.0225175455880233E-2</v>
      </c>
      <c r="F196" s="2">
        <f t="shared" si="32"/>
        <v>50.050354537700095</v>
      </c>
      <c r="G196" s="2">
        <f t="shared" si="24"/>
        <v>50.000129362244216</v>
      </c>
      <c r="I196" s="2">
        <f>4*$E$27/([1]!Z_(11,R195,$E$26)*8.314*$E$26)*M195+I195</f>
        <v>25.289261339105217</v>
      </c>
      <c r="J196" s="2">
        <f t="shared" si="25"/>
        <v>4.7107386608947834</v>
      </c>
      <c r="K196" s="2">
        <f t="shared" si="26"/>
        <v>0.23553693304473919</v>
      </c>
      <c r="L196" s="2">
        <f t="shared" si="27"/>
        <v>2.8081773299207113</v>
      </c>
      <c r="M196" s="2">
        <f t="shared" si="28"/>
        <v>3.0437142629654503</v>
      </c>
      <c r="R196" s="1">
        <f t="shared" si="22"/>
        <v>0.96130825458013769</v>
      </c>
      <c r="S196" s="1">
        <f t="shared" si="23"/>
        <v>24.710868023139</v>
      </c>
    </row>
    <row r="197" spans="2:19">
      <c r="B197" s="2">
        <f t="shared" si="29"/>
        <v>162</v>
      </c>
      <c r="C197" s="2">
        <f>([1]!Z_(11,C196,$E$26)*8.314*$E$26/(4*$E$27)*(S196-I196)+C196*10^5)/10^5</f>
        <v>4.0014093659176941</v>
      </c>
      <c r="D197" s="2">
        <f t="shared" si="30"/>
        <v>-1.4093659176941387E-3</v>
      </c>
      <c r="E197" s="2">
        <f t="shared" si="31"/>
        <v>-1.4093659176941387E-2</v>
      </c>
      <c r="F197" s="2">
        <f t="shared" si="32"/>
        <v>49.979886241815386</v>
      </c>
      <c r="G197" s="2">
        <f t="shared" si="24"/>
        <v>49.965792582638443</v>
      </c>
      <c r="I197" s="2">
        <f>4*$E$27/([1]!Z_(11,R196,$E$26)*8.314*$E$26)*M196+I196</f>
        <v>25.294140488184986</v>
      </c>
      <c r="J197" s="2">
        <f t="shared" si="25"/>
        <v>4.7058595118150137</v>
      </c>
      <c r="K197" s="2">
        <f t="shared" si="26"/>
        <v>0.23529297559075069</v>
      </c>
      <c r="L197" s="2">
        <f t="shared" si="27"/>
        <v>2.8540985101339071</v>
      </c>
      <c r="M197" s="2">
        <f t="shared" si="28"/>
        <v>3.0893914857246578</v>
      </c>
      <c r="R197" s="1">
        <f t="shared" si="22"/>
        <v>0.91201788019303631</v>
      </c>
      <c r="S197" s="1">
        <f t="shared" si="23"/>
        <v>24.671652094453457</v>
      </c>
    </row>
    <row r="198" spans="2:19">
      <c r="B198" s="2">
        <f t="shared" si="29"/>
        <v>163</v>
      </c>
      <c r="C198" s="2">
        <f>([1]!Z_(11,C197,$E$26)*8.314*$E$26/(4*$E$27)*(S197-I197)+C197*10^5)/10^5</f>
        <v>3.9975207641917061</v>
      </c>
      <c r="D198" s="2">
        <f t="shared" si="30"/>
        <v>2.4792358082939003E-3</v>
      </c>
      <c r="E198" s="2">
        <f t="shared" si="31"/>
        <v>2.4792358082939003E-2</v>
      </c>
      <c r="F198" s="2">
        <f t="shared" si="32"/>
        <v>50.103848032230083</v>
      </c>
      <c r="G198" s="2">
        <f t="shared" si="24"/>
        <v>50.128640390313024</v>
      </c>
      <c r="I198" s="2">
        <f>4*$E$27/([1]!Z_(11,R197,$E$26)*8.314*$E$26)*M197+I197</f>
        <v>25.299092970404509</v>
      </c>
      <c r="J198" s="2">
        <f t="shared" si="25"/>
        <v>4.7009070295954913</v>
      </c>
      <c r="K198" s="2">
        <f t="shared" si="26"/>
        <v>0.23504535147977457</v>
      </c>
      <c r="L198" s="2">
        <f t="shared" si="27"/>
        <v>2.9006608270933061</v>
      </c>
      <c r="M198" s="2">
        <f t="shared" si="28"/>
        <v>3.1357061785730806</v>
      </c>
      <c r="R198" s="1">
        <f t="shared" si="22"/>
        <v>0.86181458561862545</v>
      </c>
      <c r="S198" s="1">
        <f t="shared" si="23"/>
        <v>24.829547419908515</v>
      </c>
    </row>
    <row r="199" spans="2:19">
      <c r="B199" s="2">
        <f t="shared" si="29"/>
        <v>164</v>
      </c>
      <c r="C199" s="2">
        <f>([1]!Z_(11,C198,$E$26)*8.314*$E$26/(4*$E$27)*(S198-I198)+C198*10^5)/10^5</f>
        <v>3.9945875811505287</v>
      </c>
      <c r="D199" s="2">
        <f t="shared" si="30"/>
        <v>5.412418849471301E-3</v>
      </c>
      <c r="E199" s="2">
        <f t="shared" si="31"/>
        <v>5.412418849471301E-2</v>
      </c>
      <c r="F199" s="2">
        <f t="shared" si="32"/>
        <v>50.374468974703646</v>
      </c>
      <c r="G199" s="2">
        <f t="shared" si="24"/>
        <v>50.428593163198357</v>
      </c>
      <c r="I199" s="2">
        <f>4*$E$27/([1]!Z_(11,R198,$E$26)*8.314*$E$26)*M198+I198</f>
        <v>25.304119813083691</v>
      </c>
      <c r="J199" s="2">
        <f t="shared" si="25"/>
        <v>4.6958801869163089</v>
      </c>
      <c r="K199" s="2">
        <f t="shared" si="26"/>
        <v>0.23479400934581546</v>
      </c>
      <c r="L199" s="2">
        <f t="shared" si="27"/>
        <v>2.947871728973142</v>
      </c>
      <c r="M199" s="2">
        <f t="shared" si="28"/>
        <v>3.1826657383189576</v>
      </c>
      <c r="R199" s="1">
        <f t="shared" si="22"/>
        <v>0.81192184283157109</v>
      </c>
      <c r="S199" s="1">
        <f t="shared" si="23"/>
        <v>25.124473350114666</v>
      </c>
    </row>
    <row r="200" spans="2:19">
      <c r="B200" s="2">
        <f t="shared" si="29"/>
        <v>165</v>
      </c>
      <c r="C200" s="2">
        <f>([1]!Z_(11,C199,$E$26)*8.314*$E$26/(4*$E$27)*(S199-I199)+C199*10^5)/10^5</f>
        <v>3.9934653572191072</v>
      </c>
      <c r="D200" s="2">
        <f t="shared" si="30"/>
        <v>6.5346427808927743E-3</v>
      </c>
      <c r="E200" s="2">
        <f t="shared" si="31"/>
        <v>6.5346427808927743E-2</v>
      </c>
      <c r="F200" s="2">
        <f t="shared" si="32"/>
        <v>50.701201113748283</v>
      </c>
      <c r="G200" s="2">
        <f t="shared" si="24"/>
        <v>50.766547541557209</v>
      </c>
      <c r="I200" s="2">
        <f>4*$E$27/([1]!Z_(11,R199,$E$26)*8.314*$E$26)*M199+I199</f>
        <v>25.3092220527145</v>
      </c>
      <c r="J200" s="2">
        <f t="shared" si="25"/>
        <v>4.6907779472855005</v>
      </c>
      <c r="K200" s="2">
        <f t="shared" si="26"/>
        <v>0.23453889736427502</v>
      </c>
      <c r="L200" s="2">
        <f t="shared" si="27"/>
        <v>2.9957386752570669</v>
      </c>
      <c r="M200" s="2">
        <f t="shared" si="28"/>
        <v>3.230277572621342</v>
      </c>
      <c r="R200" s="1">
        <f t="shared" si="22"/>
        <v>0.76318778459776526</v>
      </c>
      <c r="S200" s="1">
        <f t="shared" si="23"/>
        <v>25.457325488842709</v>
      </c>
    </row>
    <row r="201" spans="2:19">
      <c r="B201" s="2">
        <f t="shared" si="29"/>
        <v>166</v>
      </c>
      <c r="C201" s="2">
        <f>([1]!Z_(11,C200,$E$26)*8.314*$E$26/(4*$E$27)*(S200-I200)+C200*10^5)/10^5</f>
        <v>3.9943905362208683</v>
      </c>
      <c r="D201" s="2">
        <f t="shared" si="30"/>
        <v>5.6094637791317403E-3</v>
      </c>
      <c r="E201" s="2">
        <f t="shared" si="31"/>
        <v>5.6094637791317403E-2</v>
      </c>
      <c r="F201" s="2">
        <f t="shared" si="32"/>
        <v>50.981674302704867</v>
      </c>
      <c r="G201" s="2">
        <f t="shared" si="24"/>
        <v>51.037768940496186</v>
      </c>
      <c r="I201" s="2">
        <f>4*$E$27/([1]!Z_(11,R200,$E$26)*8.314*$E$26)*M200+I200</f>
        <v>25.31440073569841</v>
      </c>
      <c r="J201" s="2">
        <f t="shared" si="25"/>
        <v>4.6855992643015902</v>
      </c>
      <c r="K201" s="2">
        <f t="shared" si="26"/>
        <v>0.23427996321507952</v>
      </c>
      <c r="L201" s="2">
        <f t="shared" si="27"/>
        <v>3.0442691416159886</v>
      </c>
      <c r="M201" s="2">
        <f t="shared" si="28"/>
        <v>3.2785491048310682</v>
      </c>
      <c r="R201" s="1">
        <f t="shared" si="22"/>
        <v>0.71584143138980005</v>
      </c>
      <c r="S201" s="1">
        <f t="shared" si="23"/>
        <v>25.723368204797776</v>
      </c>
    </row>
    <row r="202" spans="2:19">
      <c r="B202" s="2">
        <f t="shared" si="29"/>
        <v>167</v>
      </c>
      <c r="C202" s="2">
        <f>([1]!Z_(11,C201,$E$26)*8.314*$E$26/(4*$E$27)*(S201-I201)+C201*10^5)/10^5</f>
        <v>3.9969452931148544</v>
      </c>
      <c r="D202" s="2">
        <f t="shared" si="30"/>
        <v>3.0547068851456416E-3</v>
      </c>
      <c r="E202" s="2">
        <f t="shared" si="31"/>
        <v>3.0547068851456416E-2</v>
      </c>
      <c r="F202" s="2">
        <f t="shared" si="32"/>
        <v>51.134409646962148</v>
      </c>
      <c r="G202" s="2">
        <f t="shared" si="24"/>
        <v>51.164956715813602</v>
      </c>
      <c r="I202" s="2">
        <f>4*$E$27/([1]!Z_(11,R201,$E$26)*8.314*$E$26)*M201+I201</f>
        <v>25.31965691973711</v>
      </c>
      <c r="J202" s="2">
        <f t="shared" si="25"/>
        <v>4.6803430802628903</v>
      </c>
      <c r="K202" s="2">
        <f t="shared" si="26"/>
        <v>0.23401715401314452</v>
      </c>
      <c r="L202" s="2">
        <f t="shared" si="27"/>
        <v>3.0934706308042239</v>
      </c>
      <c r="M202" s="2">
        <f t="shared" si="28"/>
        <v>3.3274877848173685</v>
      </c>
      <c r="R202" s="1">
        <f t="shared" si="22"/>
        <v>0.66945750829748585</v>
      </c>
      <c r="S202" s="1">
        <f t="shared" si="23"/>
        <v>25.845299796076493</v>
      </c>
    </row>
    <row r="203" spans="2:19">
      <c r="B203" s="2">
        <f t="shared" si="29"/>
        <v>168</v>
      </c>
      <c r="C203" s="2">
        <f>([1]!Z_(11,C202,$E$26)*8.314*$E$26/(4*$E$27)*(S202-I202)+C202*10^5)/10^5</f>
        <v>4.0002289071631498</v>
      </c>
      <c r="D203" s="2">
        <f t="shared" si="30"/>
        <v>-2.289071631498274E-4</v>
      </c>
      <c r="E203" s="2">
        <f t="shared" si="31"/>
        <v>-2.289071631498274E-3</v>
      </c>
      <c r="F203" s="2">
        <f t="shared" si="32"/>
        <v>51.122964288804653</v>
      </c>
      <c r="G203" s="2">
        <f t="shared" si="24"/>
        <v>51.120675217173158</v>
      </c>
      <c r="I203" s="2">
        <f>4*$E$27/([1]!Z_(11,R202,$E$26)*8.314*$E$26)*M202+I202</f>
        <v>25.3249916754332</v>
      </c>
      <c r="J203" s="2">
        <f t="shared" si="25"/>
        <v>4.6750083245668002</v>
      </c>
      <c r="K203" s="2">
        <f t="shared" si="26"/>
        <v>0.23375041622834003</v>
      </c>
      <c r="L203" s="2">
        <f t="shared" si="27"/>
        <v>3.1433506853817268</v>
      </c>
      <c r="M203" s="2">
        <f t="shared" si="28"/>
        <v>3.3771011016100667</v>
      </c>
      <c r="R203" s="1">
        <f t="shared" si="22"/>
        <v>0.62312780555308311</v>
      </c>
      <c r="S203" s="1">
        <f t="shared" si="23"/>
        <v>25.795683541739958</v>
      </c>
    </row>
    <row r="204" spans="2:19">
      <c r="B204" s="2">
        <f t="shared" si="29"/>
        <v>169</v>
      </c>
      <c r="C204" s="2">
        <f>([1]!Z_(11,C203,$E$26)*8.314*$E$26/(4*$E$27)*(S203-I203)+C203*10^5)/10^5</f>
        <v>4.0031692547049245</v>
      </c>
      <c r="D204" s="2">
        <f t="shared" si="30"/>
        <v>-3.1692547049244624E-3</v>
      </c>
      <c r="E204" s="2">
        <f t="shared" si="31"/>
        <v>-3.1692547049244624E-2</v>
      </c>
      <c r="F204" s="2">
        <f t="shared" si="32"/>
        <v>50.964501553558428</v>
      </c>
      <c r="G204" s="2">
        <f t="shared" si="24"/>
        <v>50.932809006509181</v>
      </c>
      <c r="I204" s="2">
        <f>4*$E$27/([1]!Z_(11,R203,$E$26)*8.314*$E$26)*M203+I203</f>
        <v>25.330406087605468</v>
      </c>
      <c r="J204" s="2">
        <f t="shared" si="25"/>
        <v>4.6695939123945323</v>
      </c>
      <c r="K204" s="2">
        <f t="shared" si="26"/>
        <v>0.23347969561972662</v>
      </c>
      <c r="L204" s="2">
        <f t="shared" si="27"/>
        <v>3.1939168976193608</v>
      </c>
      <c r="M204" s="2">
        <f t="shared" si="28"/>
        <v>3.4273965932390875</v>
      </c>
      <c r="R204" s="1">
        <f t="shared" si="22"/>
        <v>0.57577266146583694</v>
      </c>
      <c r="S204" s="1">
        <f t="shared" si="23"/>
        <v>25.602402918903714</v>
      </c>
    </row>
    <row r="205" spans="2:19">
      <c r="B205" s="2">
        <f t="shared" si="29"/>
        <v>170</v>
      </c>
      <c r="C205" s="2">
        <f>([1]!Z_(11,C204,$E$26)*8.314*$E$26/(4*$E$27)*(S204-I204)+C204*10^5)/10^5</f>
        <v>4.0048683838891268</v>
      </c>
      <c r="D205" s="2">
        <f t="shared" si="30"/>
        <v>-4.8683838891268039E-3</v>
      </c>
      <c r="E205" s="2">
        <f t="shared" si="31"/>
        <v>-4.8683838891268039E-2</v>
      </c>
      <c r="F205" s="2">
        <f t="shared" si="32"/>
        <v>50.721082359102084</v>
      </c>
      <c r="G205" s="2">
        <f t="shared" si="24"/>
        <v>50.67239852021082</v>
      </c>
      <c r="I205" s="2">
        <f>4*$E$27/([1]!Z_(11,R204,$E$26)*8.314*$E$26)*M204+I204</f>
        <v>25.33590125592972</v>
      </c>
      <c r="J205" s="2">
        <f t="shared" si="25"/>
        <v>4.6640987440702801</v>
      </c>
      <c r="K205" s="2">
        <f t="shared" si="26"/>
        <v>0.23320493720351401</v>
      </c>
      <c r="L205" s="2">
        <f t="shared" si="27"/>
        <v>3.2451769129785588</v>
      </c>
      <c r="M205" s="2">
        <f t="shared" si="28"/>
        <v>3.4783818501820729</v>
      </c>
      <c r="R205" s="1">
        <f t="shared" si="22"/>
        <v>0.52648653370705389</v>
      </c>
      <c r="S205" s="1">
        <f t="shared" si="23"/>
        <v>25.3364972642811</v>
      </c>
    </row>
    <row r="206" spans="2:19">
      <c r="B206" s="2">
        <f t="shared" si="29"/>
        <v>171</v>
      </c>
      <c r="C206" s="2">
        <f>([1]!Z_(11,C205,$E$26)*8.314*$E$26/(4*$E$27)*(S205-I205)+C205*10^5)/10^5</f>
        <v>4.0048721070794437</v>
      </c>
      <c r="D206" s="2">
        <f t="shared" si="30"/>
        <v>-4.8721070794437438E-3</v>
      </c>
      <c r="E206" s="2">
        <f t="shared" si="31"/>
        <v>-4.8721070794437438E-2</v>
      </c>
      <c r="F206" s="2">
        <f t="shared" si="32"/>
        <v>50.477477005129899</v>
      </c>
      <c r="G206" s="2">
        <f t="shared" si="24"/>
        <v>50.428755934335463</v>
      </c>
      <c r="I206" s="2">
        <f>4*$E$27/([1]!Z_(11,R205,$E$26)*8.314*$E$26)*M205+I205</f>
        <v>25.341478294741982</v>
      </c>
      <c r="J206" s="2">
        <f t="shared" si="25"/>
        <v>4.6585217052580177</v>
      </c>
      <c r="K206" s="2">
        <f t="shared" si="26"/>
        <v>0.2329260852629009</v>
      </c>
      <c r="L206" s="2">
        <f t="shared" si="27"/>
        <v>3.2971384256945409</v>
      </c>
      <c r="M206" s="2">
        <f t="shared" si="28"/>
        <v>3.5300645109574416</v>
      </c>
      <c r="R206" s="1">
        <f t="shared" si="22"/>
        <v>0.47480759612200218</v>
      </c>
      <c r="S206" s="1">
        <f t="shared" si="23"/>
        <v>25.087277639593481</v>
      </c>
    </row>
    <row r="207" spans="2:19">
      <c r="B207" s="2">
        <f t="shared" si="29"/>
        <v>172</v>
      </c>
      <c r="C207" s="2">
        <f>([1]!Z_(11,C206,$E$26)*8.314*$E$26/(4*$E$27)*(S206-I206)+C206*10^5)/10^5</f>
        <v>4.0032841470830176</v>
      </c>
      <c r="D207" s="2">
        <f t="shared" si="30"/>
        <v>-3.2841470830176078E-3</v>
      </c>
      <c r="E207" s="2">
        <f t="shared" si="31"/>
        <v>-3.2841470830176078E-2</v>
      </c>
      <c r="F207" s="2">
        <f t="shared" si="32"/>
        <v>50.313269650979016</v>
      </c>
      <c r="G207" s="2">
        <f t="shared" si="24"/>
        <v>50.280428180148839</v>
      </c>
      <c r="I207" s="2">
        <f>4*$E$27/([1]!Z_(11,R206,$E$26)*8.314*$E$26)*M206+I206</f>
        <v>25.347138332110564</v>
      </c>
      <c r="J207" s="2">
        <f t="shared" si="25"/>
        <v>4.6528616678894359</v>
      </c>
      <c r="K207" s="2">
        <f t="shared" si="26"/>
        <v>0.23264308339447182</v>
      </c>
      <c r="L207" s="2">
        <f t="shared" si="27"/>
        <v>3.349809167516733</v>
      </c>
      <c r="M207" s="2">
        <f t="shared" si="28"/>
        <v>3.5824522509112047</v>
      </c>
      <c r="R207" s="1">
        <f t="shared" si="22"/>
        <v>0.42083189617181294</v>
      </c>
      <c r="S207" s="1">
        <f t="shared" si="23"/>
        <v>24.933289848038275</v>
      </c>
    </row>
    <row r="208" spans="2:19">
      <c r="B208" s="2">
        <f t="shared" si="29"/>
        <v>173</v>
      </c>
      <c r="C208" s="2">
        <f>([1]!Z_(11,C207,$E$26)*8.314*$E$26/(4*$E$27)*(S207-I207)+C207*10^5)/10^5</f>
        <v>4.0006988887525585</v>
      </c>
      <c r="D208" s="2">
        <f t="shared" si="30"/>
        <v>-6.9888875255852412E-4</v>
      </c>
      <c r="E208" s="2">
        <f t="shared" si="31"/>
        <v>-6.9888875255852412E-3</v>
      </c>
      <c r="F208" s="2">
        <f t="shared" si="32"/>
        <v>50.278325213351089</v>
      </c>
      <c r="G208" s="2">
        <f t="shared" si="24"/>
        <v>50.271336325825501</v>
      </c>
      <c r="I208" s="2">
        <f>4*$E$27/([1]!Z_(11,R207,$E$26)*8.314*$E$26)*M207+I207</f>
        <v>25.352882508510312</v>
      </c>
      <c r="J208" s="2">
        <f t="shared" si="25"/>
        <v>4.6471174914896878</v>
      </c>
      <c r="K208" s="2">
        <f t="shared" si="26"/>
        <v>0.23235587457448439</v>
      </c>
      <c r="L208" s="2">
        <f t="shared" si="27"/>
        <v>3.4031968927596763</v>
      </c>
      <c r="M208" s="2">
        <f t="shared" si="28"/>
        <v>3.6355527673341608</v>
      </c>
      <c r="R208" s="1">
        <f t="shared" si="22"/>
        <v>0.36514612141839775</v>
      </c>
      <c r="S208" s="1">
        <f t="shared" si="23"/>
        <v>24.918453817315189</v>
      </c>
    </row>
    <row r="209" spans="2:19">
      <c r="B209" s="2">
        <f t="shared" si="29"/>
        <v>174</v>
      </c>
      <c r="C209" s="2">
        <f>([1]!Z_(11,C208,$E$26)*8.314*$E$26/(4*$E$27)*(S208-I208)+C208*10^5)/10^5</f>
        <v>3.9979850717111405</v>
      </c>
      <c r="D209" s="2">
        <f t="shared" si="30"/>
        <v>2.0149282888595188E-3</v>
      </c>
      <c r="E209" s="2">
        <f t="shared" si="31"/>
        <v>2.0149282888595188E-2</v>
      </c>
      <c r="F209" s="2">
        <f t="shared" si="32"/>
        <v>50.379071627794062</v>
      </c>
      <c r="G209" s="2">
        <f t="shared" si="24"/>
        <v>50.399220910682658</v>
      </c>
      <c r="I209" s="2">
        <f>4*$E$27/([1]!Z_(11,R208,$E$26)*8.314*$E$26)*M208+I208</f>
        <v>25.358711975545756</v>
      </c>
      <c r="J209" s="2">
        <f t="shared" si="25"/>
        <v>4.6412880244542443</v>
      </c>
      <c r="K209" s="2">
        <f t="shared" si="26"/>
        <v>0.23206440122271221</v>
      </c>
      <c r="L209" s="2">
        <f t="shared" si="27"/>
        <v>3.4573093638407859</v>
      </c>
      <c r="M209" s="2">
        <f t="shared" si="28"/>
        <v>3.6893737650634981</v>
      </c>
      <c r="R209" s="1">
        <f t="shared" si="22"/>
        <v>0.30861130664764236</v>
      </c>
      <c r="S209" s="1">
        <f t="shared" si="23"/>
        <v>25.040508935136902</v>
      </c>
    </row>
    <row r="210" spans="2:19">
      <c r="B210" s="2">
        <f t="shared" si="29"/>
        <v>175</v>
      </c>
      <c r="C210" s="2">
        <f>([1]!Z_(11,C209,$E$26)*8.314*$E$26/(4*$E$27)*(S209-I209)+C209*10^5)/10^5</f>
        <v>3.9959973029878659</v>
      </c>
      <c r="D210" s="2">
        <f t="shared" si="30"/>
        <v>4.002697012134071E-3</v>
      </c>
      <c r="E210" s="2">
        <f t="shared" si="31"/>
        <v>4.002697012134071E-2</v>
      </c>
      <c r="F210" s="2">
        <f t="shared" si="32"/>
        <v>50.579206478400764</v>
      </c>
      <c r="G210" s="2">
        <f t="shared" si="24"/>
        <v>50.619233448522102</v>
      </c>
      <c r="I210" s="2">
        <f>4*$E$27/([1]!Z_(11,R209,$E$26)*8.314*$E$26)*M209+I209</f>
        <v>25.364627895138035</v>
      </c>
      <c r="J210" s="2">
        <f t="shared" si="25"/>
        <v>4.6353721048619647</v>
      </c>
      <c r="K210" s="2">
        <f t="shared" si="26"/>
        <v>0.23176860524309825</v>
      </c>
      <c r="L210" s="2">
        <f t="shared" si="27"/>
        <v>3.512154341146104</v>
      </c>
      <c r="M210" s="2">
        <f t="shared" si="28"/>
        <v>3.7439229463892021</v>
      </c>
      <c r="R210" s="1">
        <f t="shared" si="22"/>
        <v>0.25207435659866384</v>
      </c>
      <c r="S210" s="1">
        <f t="shared" si="23"/>
        <v>25.254605553384067</v>
      </c>
    </row>
    <row r="211" spans="2:19">
      <c r="B211" s="2">
        <f t="shared" si="29"/>
        <v>176</v>
      </c>
      <c r="C211" s="2">
        <f>([1]!Z_(11,C210,$E$26)*8.314*$E$26/(4*$E$27)*(S210-I210)+C210*10^5)/10^5</f>
        <v>3.9953100098330072</v>
      </c>
      <c r="D211" s="2">
        <f t="shared" si="30"/>
        <v>4.6899901669927857E-3</v>
      </c>
      <c r="E211" s="2">
        <f t="shared" si="31"/>
        <v>4.6899901669927857E-2</v>
      </c>
      <c r="F211" s="2">
        <f t="shared" si="32"/>
        <v>50.813705986750406</v>
      </c>
      <c r="G211" s="2">
        <f t="shared" si="24"/>
        <v>50.860605888420338</v>
      </c>
      <c r="I211" s="2">
        <f>4*$E$27/([1]!Z_(11,R210,$E$26)*8.314*$E$26)*M210+I210</f>
        <v>25.370631439428369</v>
      </c>
      <c r="J211" s="2">
        <f t="shared" si="25"/>
        <v>4.6293685605716313</v>
      </c>
      <c r="K211" s="2">
        <f t="shared" si="26"/>
        <v>0.23146842802858159</v>
      </c>
      <c r="L211" s="2">
        <f t="shared" si="27"/>
        <v>3.5677395795254419</v>
      </c>
      <c r="M211" s="2">
        <f t="shared" si="28"/>
        <v>3.7992080075540233</v>
      </c>
      <c r="R211" s="1">
        <f t="shared" si="22"/>
        <v>0.19610200227898389</v>
      </c>
      <c r="S211" s="1">
        <f t="shared" si="23"/>
        <v>25.489974448991969</v>
      </c>
    </row>
    <row r="212" spans="2:19">
      <c r="B212" s="2">
        <f t="shared" si="29"/>
        <v>177</v>
      </c>
      <c r="C212" s="2">
        <f>([1]!Z_(11,C211,$E$26)*8.314*$E$26/(4*$E$27)*(S211-I211)+C211*10^5)/10^5</f>
        <v>3.9960555275754408</v>
      </c>
      <c r="D212" s="2">
        <f t="shared" si="30"/>
        <v>3.9444724245591978E-3</v>
      </c>
      <c r="E212" s="2">
        <f t="shared" si="31"/>
        <v>3.9444724245591978E-2</v>
      </c>
      <c r="F212" s="2">
        <f t="shared" si="32"/>
        <v>51.010929607978369</v>
      </c>
      <c r="G212" s="2">
        <f t="shared" si="24"/>
        <v>51.05037433222396</v>
      </c>
      <c r="I212" s="2">
        <f>4*$E$27/([1]!Z_(11,R211,$E$26)*8.314*$E$26)*M211+I211</f>
        <v>25.376723791414179</v>
      </c>
      <c r="J212" s="2">
        <f t="shared" si="25"/>
        <v>4.6232762085858212</v>
      </c>
      <c r="K212" s="2">
        <f t="shared" si="26"/>
        <v>0.23116381042929107</v>
      </c>
      <c r="L212" s="2">
        <f t="shared" si="27"/>
        <v>3.6240728315060942</v>
      </c>
      <c r="M212" s="2">
        <f t="shared" si="28"/>
        <v>3.8552366419353854</v>
      </c>
      <c r="R212" s="1">
        <f t="shared" si="22"/>
        <v>0.1408188856400554</v>
      </c>
      <c r="S212" s="1">
        <f t="shared" si="23"/>
        <v>25.673650540809781</v>
      </c>
    </row>
    <row r="213" spans="2:19">
      <c r="B213" s="2">
        <f t="shared" si="29"/>
        <v>178</v>
      </c>
      <c r="C213" s="2">
        <f>([1]!Z_(11,C212,$E$26)*8.314*$E$26/(4*$E$27)*(S212-I212)+C212*10^5)/10^5</f>
        <v>3.9979103847300879</v>
      </c>
      <c r="D213" s="2">
        <f t="shared" si="30"/>
        <v>2.0896152699121373E-3</v>
      </c>
      <c r="E213" s="2">
        <f t="shared" si="31"/>
        <v>2.0896152699121373E-2</v>
      </c>
      <c r="F213" s="2">
        <f t="shared" si="32"/>
        <v>51.115410371473978</v>
      </c>
      <c r="G213" s="2">
        <f t="shared" si="24"/>
        <v>51.136306524173101</v>
      </c>
      <c r="I213" s="2">
        <f>4*$E$27/([1]!Z_(11,R212,$E$26)*8.314*$E$26)*M212+I212</f>
        <v>25.38290614610036</v>
      </c>
      <c r="J213" s="2">
        <f t="shared" si="25"/>
        <v>4.6170938538996396</v>
      </c>
      <c r="K213" s="2">
        <f t="shared" si="26"/>
        <v>0.23085469269498199</v>
      </c>
      <c r="L213" s="2">
        <f t="shared" si="27"/>
        <v>3.681161855154488</v>
      </c>
      <c r="M213" s="2">
        <f t="shared" si="28"/>
        <v>3.9120165478494702</v>
      </c>
      <c r="R213" s="1">
        <f t="shared" si="22"/>
        <v>8.5893836880617691E-2</v>
      </c>
      <c r="S213" s="1">
        <f t="shared" si="23"/>
        <v>25.75340037807274</v>
      </c>
    </row>
    <row r="214" spans="2:19">
      <c r="B214" s="2">
        <f t="shared" si="29"/>
        <v>179</v>
      </c>
      <c r="C214" s="2">
        <f>([1]!Z_(11,C213,$E$26)*8.314*$E$26/(4*$E$27)*(S213-I213)+C213*10^5)/10^5</f>
        <v>4.0002248089431172</v>
      </c>
      <c r="D214" s="2">
        <f t="shared" si="30"/>
        <v>-2.2480894311716071E-4</v>
      </c>
      <c r="E214" s="2">
        <f t="shared" si="31"/>
        <v>-2.2480894311716071E-3</v>
      </c>
      <c r="F214" s="2">
        <f t="shared" si="32"/>
        <v>51.104169924318121</v>
      </c>
      <c r="G214" s="2">
        <f t="shared" si="24"/>
        <v>51.101921834886952</v>
      </c>
      <c r="I214" s="2">
        <f>4*$E$27/([1]!Z_(11,R213,$E$26)*8.314*$E$26)*M213+I213</f>
        <v>25.389179711791392</v>
      </c>
      <c r="J214" s="2">
        <f t="shared" si="25"/>
        <v>4.6108202882086076</v>
      </c>
      <c r="K214" s="2">
        <f t="shared" si="26"/>
        <v>0.2305410144104304</v>
      </c>
      <c r="L214" s="2">
        <f t="shared" si="27"/>
        <v>3.7390144230897273</v>
      </c>
      <c r="M214" s="2">
        <f t="shared" si="28"/>
        <v>3.9695554375001576</v>
      </c>
      <c r="R214" s="1">
        <f t="shared" si="22"/>
        <v>3.0669371442959559E-2</v>
      </c>
      <c r="S214" s="1">
        <f t="shared" si="23"/>
        <v>25.712742123095559</v>
      </c>
    </row>
    <row r="215" spans="2:19">
      <c r="B215" s="2">
        <f t="shared" si="29"/>
        <v>180</v>
      </c>
      <c r="C215" s="2">
        <f>([1]!Z_(11,C214,$E$26)*8.314*$E$26/(4*$E$27)*(S214-I214)+C214*10^5)/10^5</f>
        <v>4.0022460589519087</v>
      </c>
      <c r="D215" s="2">
        <f t="shared" si="30"/>
        <v>-2.2460589519086582E-3</v>
      </c>
      <c r="E215" s="2">
        <f t="shared" si="31"/>
        <v>-2.2460589519086582E-2</v>
      </c>
      <c r="F215" s="2">
        <f t="shared" si="32"/>
        <v>50.99186697672269</v>
      </c>
      <c r="G215" s="2">
        <f t="shared" si="24"/>
        <v>50.969406387203605</v>
      </c>
      <c r="I215" s="2">
        <f>4*$E$27/([1]!Z_(11,R214,$E$26)*8.314*$E$26)*M214+I214</f>
        <v>25.395545711116963</v>
      </c>
      <c r="J215" s="2">
        <f t="shared" si="25"/>
        <v>4.6044542888830371</v>
      </c>
      <c r="K215" s="2">
        <f t="shared" si="26"/>
        <v>0.23022271444415188</v>
      </c>
      <c r="L215" s="2">
        <f t="shared" si="27"/>
        <v>3.7976383288850264</v>
      </c>
      <c r="M215" s="2">
        <f t="shared" si="28"/>
        <v>4.0278610433291782</v>
      </c>
      <c r="R215" s="1">
        <f t="shared" si="22"/>
        <v>-2.5614984377269501E-2</v>
      </c>
      <c r="S215" s="1">
        <f t="shared" si="23"/>
        <v>25.573860676086642</v>
      </c>
    </row>
    <row r="216" spans="2:19">
      <c r="B216" s="2">
        <f t="shared" si="29"/>
        <v>181</v>
      </c>
      <c r="C216" s="2">
        <f>([1]!Z_(11,C215,$E$26)*8.314*$E$26/(4*$E$27)*(S215-I215)+C215*10^5)/10^5</f>
        <v>4.0033599691101323</v>
      </c>
      <c r="D216" s="2">
        <f t="shared" si="30"/>
        <v>-3.3599691101322549E-3</v>
      </c>
      <c r="E216" s="2">
        <f t="shared" si="31"/>
        <v>-3.3599691101322549E-2</v>
      </c>
      <c r="F216" s="2">
        <f t="shared" si="32"/>
        <v>50.823868521216077</v>
      </c>
      <c r="G216" s="2">
        <f t="shared" si="24"/>
        <v>50.790268830114755</v>
      </c>
      <c r="I216" s="2" t="e">
        <f>4*$E$27/([1]!Z_(11,R215,$E$26)*8.314*$E$26)*M215+I215</f>
        <v>#VALUE!</v>
      </c>
      <c r="J216" s="2" t="e">
        <f t="shared" si="25"/>
        <v>#VALUE!</v>
      </c>
      <c r="K216" s="2" t="e">
        <f t="shared" si="26"/>
        <v>#VALUE!</v>
      </c>
      <c r="L216" s="2" t="e">
        <f t="shared" si="27"/>
        <v>#VALUE!</v>
      </c>
      <c r="M216" s="2" t="e">
        <f t="shared" si="28"/>
        <v>#VALUE!</v>
      </c>
      <c r="R216" s="1" t="e">
        <f t="shared" si="22"/>
        <v>#VALUE!</v>
      </c>
      <c r="S216" s="1" t="e">
        <f t="shared" si="23"/>
        <v>#VALUE!</v>
      </c>
    </row>
    <row r="217" spans="2:19">
      <c r="B217" s="2">
        <f t="shared" si="29"/>
        <v>182</v>
      </c>
      <c r="C217" s="2" t="e">
        <f>([1]!Z_(11,C216,$E$26)*8.314*$E$26/(4*$E$27)*(S216-I216)+C216*10^5)/10^5</f>
        <v>#VALUE!</v>
      </c>
      <c r="D217" s="2" t="e">
        <f t="shared" si="30"/>
        <v>#VALUE!</v>
      </c>
      <c r="E217" s="2" t="e">
        <f t="shared" si="31"/>
        <v>#VALUE!</v>
      </c>
      <c r="F217" s="2" t="e">
        <f t="shared" si="32"/>
        <v>#VALUE!</v>
      </c>
      <c r="G217" s="2" t="e">
        <f t="shared" si="24"/>
        <v>#VALUE!</v>
      </c>
      <c r="I217" s="2" t="e">
        <f>4*$E$27/([1]!Z_(11,R216,$E$26)*8.314*$E$26)*M216+I216</f>
        <v>#VALUE!</v>
      </c>
      <c r="J217" s="2" t="e">
        <f t="shared" si="25"/>
        <v>#VALUE!</v>
      </c>
      <c r="K217" s="2" t="e">
        <f t="shared" si="26"/>
        <v>#VALUE!</v>
      </c>
      <c r="L217" s="2" t="e">
        <f t="shared" si="27"/>
        <v>#VALUE!</v>
      </c>
      <c r="M217" s="2" t="e">
        <f t="shared" si="28"/>
        <v>#VALUE!</v>
      </c>
      <c r="R217" s="1" t="e">
        <f t="shared" si="22"/>
        <v>#VALUE!</v>
      </c>
      <c r="S217" s="1" t="e">
        <f t="shared" si="23"/>
        <v>#VALUE!</v>
      </c>
    </row>
    <row r="218" spans="2:19">
      <c r="B218" s="2">
        <f t="shared" si="29"/>
        <v>183</v>
      </c>
      <c r="C218" s="2" t="e">
        <f>([1]!Z_(11,C217,$E$26)*8.314*$E$26/(4*$E$27)*(S217-I217)+C217*10^5)/10^5</f>
        <v>#VALUE!</v>
      </c>
      <c r="D218" s="2" t="e">
        <f t="shared" si="30"/>
        <v>#VALUE!</v>
      </c>
      <c r="E218" s="2" t="e">
        <f t="shared" si="31"/>
        <v>#VALUE!</v>
      </c>
      <c r="F218" s="2" t="e">
        <f t="shared" si="32"/>
        <v>#VALUE!</v>
      </c>
      <c r="G218" s="2" t="e">
        <f t="shared" si="24"/>
        <v>#VALUE!</v>
      </c>
      <c r="I218" s="2" t="e">
        <f>4*$E$27/([1]!Z_(11,R217,$E$26)*8.314*$E$26)*M217+I217</f>
        <v>#VALUE!</v>
      </c>
      <c r="J218" s="2" t="e">
        <f t="shared" si="25"/>
        <v>#VALUE!</v>
      </c>
      <c r="K218" s="2" t="e">
        <f t="shared" si="26"/>
        <v>#VALUE!</v>
      </c>
      <c r="L218" s="2" t="e">
        <f t="shared" si="27"/>
        <v>#VALUE!</v>
      </c>
      <c r="M218" s="2" t="e">
        <f t="shared" si="28"/>
        <v>#VALUE!</v>
      </c>
      <c r="R218" s="1" t="e">
        <f t="shared" si="22"/>
        <v>#VALUE!</v>
      </c>
      <c r="S218" s="1" t="e">
        <f t="shared" si="23"/>
        <v>#VALUE!</v>
      </c>
    </row>
    <row r="219" spans="2:19">
      <c r="B219" s="2">
        <f t="shared" si="29"/>
        <v>184</v>
      </c>
      <c r="C219" s="2" t="e">
        <f>([1]!Z_(11,C218,$E$26)*8.314*$E$26/(4*$E$27)*(S218-I218)+C218*10^5)/10^5</f>
        <v>#VALUE!</v>
      </c>
      <c r="D219" s="2" t="e">
        <f t="shared" si="30"/>
        <v>#VALUE!</v>
      </c>
      <c r="E219" s="2" t="e">
        <f t="shared" si="31"/>
        <v>#VALUE!</v>
      </c>
      <c r="F219" s="2" t="e">
        <f t="shared" si="32"/>
        <v>#VALUE!</v>
      </c>
      <c r="G219" s="2" t="e">
        <f t="shared" si="24"/>
        <v>#VALUE!</v>
      </c>
      <c r="I219" s="2" t="e">
        <f>4*$E$27/([1]!Z_(11,R218,$E$26)*8.314*$E$26)*M218+I218</f>
        <v>#VALUE!</v>
      </c>
      <c r="J219" s="2" t="e">
        <f t="shared" si="25"/>
        <v>#VALUE!</v>
      </c>
      <c r="K219" s="2" t="e">
        <f t="shared" si="26"/>
        <v>#VALUE!</v>
      </c>
      <c r="L219" s="2" t="e">
        <f t="shared" si="27"/>
        <v>#VALUE!</v>
      </c>
      <c r="M219" s="2" t="e">
        <f t="shared" si="28"/>
        <v>#VALUE!</v>
      </c>
      <c r="R219" s="1" t="e">
        <f t="shared" si="22"/>
        <v>#VALUE!</v>
      </c>
      <c r="S219" s="1" t="e">
        <f t="shared" si="23"/>
        <v>#VALUE!</v>
      </c>
    </row>
    <row r="220" spans="2:19">
      <c r="B220" s="2">
        <f t="shared" si="29"/>
        <v>185</v>
      </c>
      <c r="C220" s="2" t="e">
        <f>([1]!Z_(11,C219,$E$26)*8.314*$E$26/(4*$E$27)*(S219-I219)+C219*10^5)/10^5</f>
        <v>#VALUE!</v>
      </c>
      <c r="D220" s="2" t="e">
        <f t="shared" si="30"/>
        <v>#VALUE!</v>
      </c>
      <c r="E220" s="2" t="e">
        <f t="shared" si="31"/>
        <v>#VALUE!</v>
      </c>
      <c r="F220" s="2" t="e">
        <f t="shared" si="32"/>
        <v>#VALUE!</v>
      </c>
      <c r="G220" s="2" t="e">
        <f t="shared" si="24"/>
        <v>#VALUE!</v>
      </c>
      <c r="I220" s="2" t="e">
        <f>4*$E$27/([1]!Z_(11,R219,$E$26)*8.314*$E$26)*M219+I219</f>
        <v>#VALUE!</v>
      </c>
      <c r="J220" s="2" t="e">
        <f t="shared" si="25"/>
        <v>#VALUE!</v>
      </c>
      <c r="K220" s="2" t="e">
        <f t="shared" si="26"/>
        <v>#VALUE!</v>
      </c>
      <c r="L220" s="2" t="e">
        <f t="shared" si="27"/>
        <v>#VALUE!</v>
      </c>
      <c r="M220" s="2" t="e">
        <f t="shared" si="28"/>
        <v>#VALUE!</v>
      </c>
      <c r="R220" s="1" t="e">
        <f t="shared" si="22"/>
        <v>#VALUE!</v>
      </c>
      <c r="S220" s="1" t="e">
        <f t="shared" si="23"/>
        <v>#VALUE!</v>
      </c>
    </row>
    <row r="221" spans="2:19">
      <c r="B221" s="2">
        <f t="shared" si="29"/>
        <v>186</v>
      </c>
      <c r="C221" s="2" t="e">
        <f>([1]!Z_(11,C220,$E$26)*8.314*$E$26/(4*$E$27)*(S220-I220)+C220*10^5)/10^5</f>
        <v>#VALUE!</v>
      </c>
      <c r="D221" s="2" t="e">
        <f t="shared" si="30"/>
        <v>#VALUE!</v>
      </c>
      <c r="E221" s="2" t="e">
        <f t="shared" si="31"/>
        <v>#VALUE!</v>
      </c>
      <c r="F221" s="2" t="e">
        <f t="shared" si="32"/>
        <v>#VALUE!</v>
      </c>
      <c r="G221" s="2" t="e">
        <f t="shared" si="24"/>
        <v>#VALUE!</v>
      </c>
      <c r="I221" s="2" t="e">
        <f>4*$E$27/([1]!Z_(11,R220,$E$26)*8.314*$E$26)*M220+I220</f>
        <v>#VALUE!</v>
      </c>
      <c r="J221" s="2" t="e">
        <f t="shared" si="25"/>
        <v>#VALUE!</v>
      </c>
      <c r="K221" s="2" t="e">
        <f t="shared" si="26"/>
        <v>#VALUE!</v>
      </c>
      <c r="L221" s="2" t="e">
        <f t="shared" si="27"/>
        <v>#VALUE!</v>
      </c>
      <c r="M221" s="2" t="e">
        <f t="shared" si="28"/>
        <v>#VALUE!</v>
      </c>
      <c r="R221" s="1" t="e">
        <f t="shared" si="22"/>
        <v>#VALUE!</v>
      </c>
      <c r="S221" s="1" t="e">
        <f t="shared" si="23"/>
        <v>#VALUE!</v>
      </c>
    </row>
    <row r="222" spans="2:19">
      <c r="B222" s="2">
        <f t="shared" si="29"/>
        <v>187</v>
      </c>
      <c r="C222" s="2" t="e">
        <f>([1]!Z_(11,C221,$E$26)*8.314*$E$26/(4*$E$27)*(S221-I221)+C221*10^5)/10^5</f>
        <v>#VALUE!</v>
      </c>
      <c r="D222" s="2" t="e">
        <f t="shared" si="30"/>
        <v>#VALUE!</v>
      </c>
      <c r="E222" s="2" t="e">
        <f t="shared" si="31"/>
        <v>#VALUE!</v>
      </c>
      <c r="F222" s="2" t="e">
        <f t="shared" si="32"/>
        <v>#VALUE!</v>
      </c>
      <c r="G222" s="2" t="e">
        <f t="shared" si="24"/>
        <v>#VALUE!</v>
      </c>
      <c r="I222" s="2" t="e">
        <f>4*$E$27/([1]!Z_(11,R221,$E$26)*8.314*$E$26)*M221+I221</f>
        <v>#VALUE!</v>
      </c>
      <c r="J222" s="2" t="e">
        <f t="shared" si="25"/>
        <v>#VALUE!</v>
      </c>
      <c r="K222" s="2" t="e">
        <f t="shared" si="26"/>
        <v>#VALUE!</v>
      </c>
      <c r="L222" s="2" t="e">
        <f t="shared" si="27"/>
        <v>#VALUE!</v>
      </c>
      <c r="M222" s="2" t="e">
        <f t="shared" si="28"/>
        <v>#VALUE!</v>
      </c>
      <c r="R222" s="1" t="e">
        <f t="shared" si="22"/>
        <v>#VALUE!</v>
      </c>
      <c r="S222" s="1" t="e">
        <f t="shared" si="23"/>
        <v>#VALUE!</v>
      </c>
    </row>
    <row r="223" spans="2:19">
      <c r="B223" s="2">
        <f t="shared" si="29"/>
        <v>188</v>
      </c>
      <c r="C223" s="2" t="e">
        <f>([1]!Z_(11,C222,$E$26)*8.314*$E$26/(4*$E$27)*(S222-I222)+C222*10^5)/10^5</f>
        <v>#VALUE!</v>
      </c>
      <c r="D223" s="2" t="e">
        <f t="shared" si="30"/>
        <v>#VALUE!</v>
      </c>
      <c r="E223" s="2" t="e">
        <f t="shared" si="31"/>
        <v>#VALUE!</v>
      </c>
      <c r="F223" s="2" t="e">
        <f t="shared" si="32"/>
        <v>#VALUE!</v>
      </c>
      <c r="G223" s="2" t="e">
        <f t="shared" si="24"/>
        <v>#VALUE!</v>
      </c>
      <c r="I223" s="2" t="e">
        <f>4*$E$27/([1]!Z_(11,R222,$E$26)*8.314*$E$26)*M222+I222</f>
        <v>#VALUE!</v>
      </c>
      <c r="J223" s="2" t="e">
        <f t="shared" si="25"/>
        <v>#VALUE!</v>
      </c>
      <c r="K223" s="2" t="e">
        <f t="shared" si="26"/>
        <v>#VALUE!</v>
      </c>
      <c r="L223" s="2" t="e">
        <f t="shared" si="27"/>
        <v>#VALUE!</v>
      </c>
      <c r="M223" s="2" t="e">
        <f t="shared" si="28"/>
        <v>#VALUE!</v>
      </c>
      <c r="R223" s="1" t="e">
        <f t="shared" si="22"/>
        <v>#VALUE!</v>
      </c>
      <c r="S223" s="1" t="e">
        <f t="shared" si="23"/>
        <v>#VALUE!</v>
      </c>
    </row>
    <row r="224" spans="2:19">
      <c r="B224" s="2">
        <f t="shared" si="29"/>
        <v>189</v>
      </c>
      <c r="C224" s="2" t="e">
        <f>([1]!Z_(11,C223,$E$26)*8.314*$E$26/(4*$E$27)*(S223-I223)+C223*10^5)/10^5</f>
        <v>#VALUE!</v>
      </c>
      <c r="D224" s="2" t="e">
        <f t="shared" si="30"/>
        <v>#VALUE!</v>
      </c>
      <c r="E224" s="2" t="e">
        <f t="shared" si="31"/>
        <v>#VALUE!</v>
      </c>
      <c r="F224" s="2" t="e">
        <f t="shared" si="32"/>
        <v>#VALUE!</v>
      </c>
      <c r="G224" s="2" t="e">
        <f t="shared" si="24"/>
        <v>#VALUE!</v>
      </c>
      <c r="I224" s="2" t="e">
        <f>4*$E$27/([1]!Z_(11,R223,$E$26)*8.314*$E$26)*M223+I223</f>
        <v>#VALUE!</v>
      </c>
      <c r="J224" s="2" t="e">
        <f t="shared" si="25"/>
        <v>#VALUE!</v>
      </c>
      <c r="K224" s="2" t="e">
        <f t="shared" si="26"/>
        <v>#VALUE!</v>
      </c>
      <c r="L224" s="2" t="e">
        <f t="shared" si="27"/>
        <v>#VALUE!</v>
      </c>
      <c r="M224" s="2" t="e">
        <f t="shared" si="28"/>
        <v>#VALUE!</v>
      </c>
      <c r="R224" s="1" t="e">
        <f t="shared" si="22"/>
        <v>#VALUE!</v>
      </c>
      <c r="S224" s="1" t="e">
        <f t="shared" si="23"/>
        <v>#VALUE!</v>
      </c>
    </row>
    <row r="225" spans="2:19">
      <c r="B225" s="2">
        <f t="shared" si="29"/>
        <v>190</v>
      </c>
      <c r="C225" s="2" t="e">
        <f>([1]!Z_(11,C224,$E$26)*8.314*$E$26/(4*$E$27)*(S224-I224)+C224*10^5)/10^5</f>
        <v>#VALUE!</v>
      </c>
      <c r="D225" s="2" t="e">
        <f t="shared" si="30"/>
        <v>#VALUE!</v>
      </c>
      <c r="E225" s="2" t="e">
        <f t="shared" si="31"/>
        <v>#VALUE!</v>
      </c>
      <c r="F225" s="2" t="e">
        <f t="shared" si="32"/>
        <v>#VALUE!</v>
      </c>
      <c r="G225" s="2" t="e">
        <f t="shared" si="24"/>
        <v>#VALUE!</v>
      </c>
      <c r="I225" s="2" t="e">
        <f>4*$E$27/([1]!Z_(11,R224,$E$26)*8.314*$E$26)*M224+I224</f>
        <v>#VALUE!</v>
      </c>
      <c r="J225" s="2" t="e">
        <f t="shared" si="25"/>
        <v>#VALUE!</v>
      </c>
      <c r="K225" s="2" t="e">
        <f t="shared" si="26"/>
        <v>#VALUE!</v>
      </c>
      <c r="L225" s="2" t="e">
        <f t="shared" si="27"/>
        <v>#VALUE!</v>
      </c>
      <c r="M225" s="2" t="e">
        <f t="shared" si="28"/>
        <v>#VALUE!</v>
      </c>
      <c r="R225" s="1" t="e">
        <f t="shared" si="22"/>
        <v>#VALUE!</v>
      </c>
      <c r="S225" s="1" t="e">
        <f t="shared" si="23"/>
        <v>#VALUE!</v>
      </c>
    </row>
    <row r="226" spans="2:19">
      <c r="B226" s="2">
        <f t="shared" si="29"/>
        <v>191</v>
      </c>
      <c r="C226" s="2" t="e">
        <f>([1]!Z_(11,C225,$E$26)*8.314*$E$26/(4*$E$27)*(S225-I225)+C225*10^5)/10^5</f>
        <v>#VALUE!</v>
      </c>
      <c r="D226" s="2" t="e">
        <f t="shared" si="30"/>
        <v>#VALUE!</v>
      </c>
      <c r="E226" s="2" t="e">
        <f t="shared" si="31"/>
        <v>#VALUE!</v>
      </c>
      <c r="F226" s="2" t="e">
        <f t="shared" si="32"/>
        <v>#VALUE!</v>
      </c>
      <c r="G226" s="2" t="e">
        <f t="shared" si="24"/>
        <v>#VALUE!</v>
      </c>
      <c r="I226" s="2" t="e">
        <f>4*$E$27/([1]!Z_(11,R225,$E$26)*8.314*$E$26)*M225+I225</f>
        <v>#VALUE!</v>
      </c>
      <c r="J226" s="2" t="e">
        <f t="shared" si="25"/>
        <v>#VALUE!</v>
      </c>
      <c r="K226" s="2" t="e">
        <f t="shared" si="26"/>
        <v>#VALUE!</v>
      </c>
      <c r="L226" s="2" t="e">
        <f t="shared" si="27"/>
        <v>#VALUE!</v>
      </c>
      <c r="M226" s="2" t="e">
        <f t="shared" si="28"/>
        <v>#VALUE!</v>
      </c>
      <c r="R226" s="1" t="e">
        <f t="shared" si="22"/>
        <v>#VALUE!</v>
      </c>
      <c r="S226" s="1" t="e">
        <f t="shared" si="23"/>
        <v>#VALUE!</v>
      </c>
    </row>
    <row r="227" spans="2:19">
      <c r="B227" s="2">
        <f t="shared" si="29"/>
        <v>192</v>
      </c>
      <c r="C227" s="2" t="e">
        <f>([1]!Z_(11,C226,$E$26)*8.314*$E$26/(4*$E$27)*(S226-I226)+C226*10^5)/10^5</f>
        <v>#VALUE!</v>
      </c>
      <c r="D227" s="2" t="e">
        <f t="shared" si="30"/>
        <v>#VALUE!</v>
      </c>
      <c r="E227" s="2" t="e">
        <f t="shared" si="31"/>
        <v>#VALUE!</v>
      </c>
      <c r="F227" s="2" t="e">
        <f t="shared" si="32"/>
        <v>#VALUE!</v>
      </c>
      <c r="G227" s="2" t="e">
        <f t="shared" si="24"/>
        <v>#VALUE!</v>
      </c>
      <c r="I227" s="2" t="e">
        <f>4*$E$27/([1]!Z_(11,R226,$E$26)*8.314*$E$26)*M226+I226</f>
        <v>#VALUE!</v>
      </c>
      <c r="J227" s="2" t="e">
        <f t="shared" si="25"/>
        <v>#VALUE!</v>
      </c>
      <c r="K227" s="2" t="e">
        <f t="shared" si="26"/>
        <v>#VALUE!</v>
      </c>
      <c r="L227" s="2" t="e">
        <f t="shared" si="27"/>
        <v>#VALUE!</v>
      </c>
      <c r="M227" s="2" t="e">
        <f t="shared" si="28"/>
        <v>#VALUE!</v>
      </c>
      <c r="R227" s="1" t="e">
        <f t="shared" si="22"/>
        <v>#VALUE!</v>
      </c>
      <c r="S227" s="1" t="e">
        <f t="shared" si="23"/>
        <v>#VALUE!</v>
      </c>
    </row>
    <row r="228" spans="2:19">
      <c r="B228" s="2">
        <f t="shared" si="29"/>
        <v>193</v>
      </c>
      <c r="C228" s="2" t="e">
        <f>([1]!Z_(11,C227,$E$26)*8.314*$E$26/(4*$E$27)*(S227-I227)+C227*10^5)/10^5</f>
        <v>#VALUE!</v>
      </c>
      <c r="D228" s="2" t="e">
        <f t="shared" si="30"/>
        <v>#VALUE!</v>
      </c>
      <c r="E228" s="2" t="e">
        <f t="shared" si="31"/>
        <v>#VALUE!</v>
      </c>
      <c r="F228" s="2" t="e">
        <f t="shared" si="32"/>
        <v>#VALUE!</v>
      </c>
      <c r="G228" s="2" t="e">
        <f t="shared" si="24"/>
        <v>#VALUE!</v>
      </c>
      <c r="I228" s="2" t="e">
        <f>4*$E$27/([1]!Z_(11,R227,$E$26)*8.314*$E$26)*M227+I227</f>
        <v>#VALUE!</v>
      </c>
      <c r="J228" s="2" t="e">
        <f t="shared" si="25"/>
        <v>#VALUE!</v>
      </c>
      <c r="K228" s="2" t="e">
        <f t="shared" si="26"/>
        <v>#VALUE!</v>
      </c>
      <c r="L228" s="2" t="e">
        <f t="shared" si="27"/>
        <v>#VALUE!</v>
      </c>
      <c r="M228" s="2" t="e">
        <f t="shared" si="28"/>
        <v>#VALUE!</v>
      </c>
      <c r="R228" s="1" t="e">
        <f t="shared" ref="R228:R291" si="33">C228-M228</f>
        <v>#VALUE!</v>
      </c>
      <c r="S228" s="1" t="e">
        <f t="shared" ref="S228:S291" si="34">G228-I228</f>
        <v>#VALUE!</v>
      </c>
    </row>
    <row r="229" spans="2:19">
      <c r="B229" s="2">
        <f t="shared" si="29"/>
        <v>194</v>
      </c>
      <c r="C229" s="2" t="e">
        <f>([1]!Z_(11,C228,$E$26)*8.314*$E$26/(4*$E$27)*(S228-I228)+C228*10^5)/10^5</f>
        <v>#VALUE!</v>
      </c>
      <c r="D229" s="2" t="e">
        <f t="shared" si="30"/>
        <v>#VALUE!</v>
      </c>
      <c r="E229" s="2" t="e">
        <f t="shared" si="31"/>
        <v>#VALUE!</v>
      </c>
      <c r="F229" s="2" t="e">
        <f t="shared" si="32"/>
        <v>#VALUE!</v>
      </c>
      <c r="G229" s="2" t="e">
        <f t="shared" ref="G229:G292" si="35">E229+F229</f>
        <v>#VALUE!</v>
      </c>
      <c r="I229" s="2" t="e">
        <f>4*$E$27/([1]!Z_(11,R228,$E$26)*8.314*$E$26)*M228+I228</f>
        <v>#VALUE!</v>
      </c>
      <c r="J229" s="2" t="e">
        <f t="shared" ref="J229:J292" si="36">$G$25-I229</f>
        <v>#VALUE!</v>
      </c>
      <c r="K229" s="2" t="e">
        <f t="shared" ref="K229:K292" si="37">$J$27*J229</f>
        <v>#VALUE!</v>
      </c>
      <c r="L229" s="2" t="e">
        <f t="shared" ref="L229:L292" si="38">L228+$J$28*(I229-I228)*J229</f>
        <v>#VALUE!</v>
      </c>
      <c r="M229" s="2" t="e">
        <f t="shared" ref="M229:M292" si="39">K229+L229</f>
        <v>#VALUE!</v>
      </c>
      <c r="R229" s="1" t="e">
        <f t="shared" si="33"/>
        <v>#VALUE!</v>
      </c>
      <c r="S229" s="1" t="e">
        <f t="shared" si="34"/>
        <v>#VALUE!</v>
      </c>
    </row>
    <row r="230" spans="2:19">
      <c r="B230" s="2">
        <f t="shared" ref="B230:B293" si="40">B229+1</f>
        <v>195</v>
      </c>
      <c r="C230" s="2" t="e">
        <f>([1]!Z_(11,C229,$E$26)*8.314*$E$26/(4*$E$27)*(S229-I229)+C229*10^5)/10^5</f>
        <v>#VALUE!</v>
      </c>
      <c r="D230" s="2" t="e">
        <f t="shared" ref="D230:D293" si="41">$G$24-C230</f>
        <v>#VALUE!</v>
      </c>
      <c r="E230" s="2" t="e">
        <f t="shared" ref="E230:E293" si="42">$J$24*D230</f>
        <v>#VALUE!</v>
      </c>
      <c r="F230" s="2" t="e">
        <f t="shared" ref="F230:F293" si="43">F229+$J$25*(B230-B229)*D230</f>
        <v>#VALUE!</v>
      </c>
      <c r="G230" s="2" t="e">
        <f t="shared" si="35"/>
        <v>#VALUE!</v>
      </c>
      <c r="I230" s="2" t="e">
        <f>4*$E$27/([1]!Z_(11,R229,$E$26)*8.314*$E$26)*M229+I229</f>
        <v>#VALUE!</v>
      </c>
      <c r="J230" s="2" t="e">
        <f t="shared" si="36"/>
        <v>#VALUE!</v>
      </c>
      <c r="K230" s="2" t="e">
        <f t="shared" si="37"/>
        <v>#VALUE!</v>
      </c>
      <c r="L230" s="2" t="e">
        <f t="shared" si="38"/>
        <v>#VALUE!</v>
      </c>
      <c r="M230" s="2" t="e">
        <f t="shared" si="39"/>
        <v>#VALUE!</v>
      </c>
      <c r="R230" s="1" t="e">
        <f t="shared" si="33"/>
        <v>#VALUE!</v>
      </c>
      <c r="S230" s="1" t="e">
        <f t="shared" si="34"/>
        <v>#VALUE!</v>
      </c>
    </row>
    <row r="231" spans="2:19">
      <c r="B231" s="2">
        <f t="shared" si="40"/>
        <v>196</v>
      </c>
      <c r="C231" s="2" t="e">
        <f>([1]!Z_(11,C230,$E$26)*8.314*$E$26/(4*$E$27)*(S230-I230)+C230*10^5)/10^5</f>
        <v>#VALUE!</v>
      </c>
      <c r="D231" s="2" t="e">
        <f t="shared" si="41"/>
        <v>#VALUE!</v>
      </c>
      <c r="E231" s="2" t="e">
        <f t="shared" si="42"/>
        <v>#VALUE!</v>
      </c>
      <c r="F231" s="2" t="e">
        <f t="shared" si="43"/>
        <v>#VALUE!</v>
      </c>
      <c r="G231" s="2" t="e">
        <f t="shared" si="35"/>
        <v>#VALUE!</v>
      </c>
      <c r="I231" s="2" t="e">
        <f>4*$E$27/([1]!Z_(11,R230,$E$26)*8.314*$E$26)*M230+I230</f>
        <v>#VALUE!</v>
      </c>
      <c r="J231" s="2" t="e">
        <f t="shared" si="36"/>
        <v>#VALUE!</v>
      </c>
      <c r="K231" s="2" t="e">
        <f t="shared" si="37"/>
        <v>#VALUE!</v>
      </c>
      <c r="L231" s="2" t="e">
        <f t="shared" si="38"/>
        <v>#VALUE!</v>
      </c>
      <c r="M231" s="2" t="e">
        <f t="shared" si="39"/>
        <v>#VALUE!</v>
      </c>
      <c r="R231" s="1" t="e">
        <f t="shared" si="33"/>
        <v>#VALUE!</v>
      </c>
      <c r="S231" s="1" t="e">
        <f t="shared" si="34"/>
        <v>#VALUE!</v>
      </c>
    </row>
    <row r="232" spans="2:19">
      <c r="B232" s="2">
        <f t="shared" si="40"/>
        <v>197</v>
      </c>
      <c r="C232" s="2" t="e">
        <f>([1]!Z_(11,C231,$E$26)*8.314*$E$26/(4*$E$27)*(S231-I231)+C231*10^5)/10^5</f>
        <v>#VALUE!</v>
      </c>
      <c r="D232" s="2" t="e">
        <f t="shared" si="41"/>
        <v>#VALUE!</v>
      </c>
      <c r="E232" s="2" t="e">
        <f t="shared" si="42"/>
        <v>#VALUE!</v>
      </c>
      <c r="F232" s="2" t="e">
        <f t="shared" si="43"/>
        <v>#VALUE!</v>
      </c>
      <c r="G232" s="2" t="e">
        <f t="shared" si="35"/>
        <v>#VALUE!</v>
      </c>
      <c r="I232" s="2" t="e">
        <f>4*$E$27/([1]!Z_(11,R231,$E$26)*8.314*$E$26)*M231+I231</f>
        <v>#VALUE!</v>
      </c>
      <c r="J232" s="2" t="e">
        <f t="shared" si="36"/>
        <v>#VALUE!</v>
      </c>
      <c r="K232" s="2" t="e">
        <f t="shared" si="37"/>
        <v>#VALUE!</v>
      </c>
      <c r="L232" s="2" t="e">
        <f t="shared" si="38"/>
        <v>#VALUE!</v>
      </c>
      <c r="M232" s="2" t="e">
        <f t="shared" si="39"/>
        <v>#VALUE!</v>
      </c>
      <c r="R232" s="1" t="e">
        <f t="shared" si="33"/>
        <v>#VALUE!</v>
      </c>
      <c r="S232" s="1" t="e">
        <f t="shared" si="34"/>
        <v>#VALUE!</v>
      </c>
    </row>
    <row r="233" spans="2:19">
      <c r="B233" s="2">
        <f t="shared" si="40"/>
        <v>198</v>
      </c>
      <c r="C233" s="2" t="e">
        <f>([1]!Z_(11,C232,$E$26)*8.314*$E$26/(4*$E$27)*(S232-I232)+C232*10^5)/10^5</f>
        <v>#VALUE!</v>
      </c>
      <c r="D233" s="2" t="e">
        <f t="shared" si="41"/>
        <v>#VALUE!</v>
      </c>
      <c r="E233" s="2" t="e">
        <f t="shared" si="42"/>
        <v>#VALUE!</v>
      </c>
      <c r="F233" s="2" t="e">
        <f t="shared" si="43"/>
        <v>#VALUE!</v>
      </c>
      <c r="G233" s="2" t="e">
        <f t="shared" si="35"/>
        <v>#VALUE!</v>
      </c>
      <c r="I233" s="2" t="e">
        <f>4*$E$27/([1]!Z_(11,R232,$E$26)*8.314*$E$26)*M232+I232</f>
        <v>#VALUE!</v>
      </c>
      <c r="J233" s="2" t="e">
        <f t="shared" si="36"/>
        <v>#VALUE!</v>
      </c>
      <c r="K233" s="2" t="e">
        <f t="shared" si="37"/>
        <v>#VALUE!</v>
      </c>
      <c r="L233" s="2" t="e">
        <f t="shared" si="38"/>
        <v>#VALUE!</v>
      </c>
      <c r="M233" s="2" t="e">
        <f t="shared" si="39"/>
        <v>#VALUE!</v>
      </c>
      <c r="R233" s="1" t="e">
        <f t="shared" si="33"/>
        <v>#VALUE!</v>
      </c>
      <c r="S233" s="1" t="e">
        <f t="shared" si="34"/>
        <v>#VALUE!</v>
      </c>
    </row>
    <row r="234" spans="2:19">
      <c r="B234" s="2">
        <f t="shared" si="40"/>
        <v>199</v>
      </c>
      <c r="C234" s="2" t="e">
        <f>([1]!Z_(11,C233,$E$26)*8.314*$E$26/(4*$E$27)*(S233-I233)+C233*10^5)/10^5</f>
        <v>#VALUE!</v>
      </c>
      <c r="D234" s="2" t="e">
        <f t="shared" si="41"/>
        <v>#VALUE!</v>
      </c>
      <c r="E234" s="2" t="e">
        <f t="shared" si="42"/>
        <v>#VALUE!</v>
      </c>
      <c r="F234" s="2" t="e">
        <f t="shared" si="43"/>
        <v>#VALUE!</v>
      </c>
      <c r="G234" s="2" t="e">
        <f t="shared" si="35"/>
        <v>#VALUE!</v>
      </c>
      <c r="I234" s="2" t="e">
        <f>4*$E$27/([1]!Z_(11,R233,$E$26)*8.314*$E$26)*M233+I233</f>
        <v>#VALUE!</v>
      </c>
      <c r="J234" s="2" t="e">
        <f t="shared" si="36"/>
        <v>#VALUE!</v>
      </c>
      <c r="K234" s="2" t="e">
        <f t="shared" si="37"/>
        <v>#VALUE!</v>
      </c>
      <c r="L234" s="2" t="e">
        <f t="shared" si="38"/>
        <v>#VALUE!</v>
      </c>
      <c r="M234" s="2" t="e">
        <f t="shared" si="39"/>
        <v>#VALUE!</v>
      </c>
      <c r="R234" s="1" t="e">
        <f t="shared" si="33"/>
        <v>#VALUE!</v>
      </c>
      <c r="S234" s="1" t="e">
        <f t="shared" si="34"/>
        <v>#VALUE!</v>
      </c>
    </row>
    <row r="235" spans="2:19">
      <c r="B235" s="2">
        <f t="shared" si="40"/>
        <v>200</v>
      </c>
      <c r="C235" s="2" t="e">
        <f>([1]!Z_(11,C234,$E$26)*8.314*$E$26/(4*$E$27)*(S234-I234)+C234*10^5)/10^5</f>
        <v>#VALUE!</v>
      </c>
      <c r="D235" s="2" t="e">
        <f t="shared" si="41"/>
        <v>#VALUE!</v>
      </c>
      <c r="E235" s="2" t="e">
        <f t="shared" si="42"/>
        <v>#VALUE!</v>
      </c>
      <c r="F235" s="2" t="e">
        <f t="shared" si="43"/>
        <v>#VALUE!</v>
      </c>
      <c r="G235" s="2" t="e">
        <f t="shared" si="35"/>
        <v>#VALUE!</v>
      </c>
      <c r="I235" s="2" t="e">
        <f>4*$E$27/([1]!Z_(11,R234,$E$26)*8.314*$E$26)*M234+I234</f>
        <v>#VALUE!</v>
      </c>
      <c r="J235" s="2" t="e">
        <f t="shared" si="36"/>
        <v>#VALUE!</v>
      </c>
      <c r="K235" s="2" t="e">
        <f t="shared" si="37"/>
        <v>#VALUE!</v>
      </c>
      <c r="L235" s="2" t="e">
        <f t="shared" si="38"/>
        <v>#VALUE!</v>
      </c>
      <c r="M235" s="2" t="e">
        <f t="shared" si="39"/>
        <v>#VALUE!</v>
      </c>
      <c r="R235" s="1" t="e">
        <f t="shared" si="33"/>
        <v>#VALUE!</v>
      </c>
      <c r="S235" s="1" t="e">
        <f t="shared" si="34"/>
        <v>#VALUE!</v>
      </c>
    </row>
    <row r="236" spans="2:19">
      <c r="B236" s="2">
        <f t="shared" si="40"/>
        <v>201</v>
      </c>
      <c r="C236" s="2" t="e">
        <f>([1]!Z_(11,C235,$E$26)*8.314*$E$26/(4*$E$27)*(S235-I235)+C235*10^5)/10^5</f>
        <v>#VALUE!</v>
      </c>
      <c r="D236" s="2" t="e">
        <f t="shared" si="41"/>
        <v>#VALUE!</v>
      </c>
      <c r="E236" s="2" t="e">
        <f t="shared" si="42"/>
        <v>#VALUE!</v>
      </c>
      <c r="F236" s="2" t="e">
        <f t="shared" si="43"/>
        <v>#VALUE!</v>
      </c>
      <c r="G236" s="2" t="e">
        <f t="shared" si="35"/>
        <v>#VALUE!</v>
      </c>
      <c r="I236" s="2" t="e">
        <f>4*$E$27/([1]!Z_(11,R235,$E$26)*8.314*$E$26)*M235+I235</f>
        <v>#VALUE!</v>
      </c>
      <c r="J236" s="2" t="e">
        <f t="shared" si="36"/>
        <v>#VALUE!</v>
      </c>
      <c r="K236" s="2" t="e">
        <f t="shared" si="37"/>
        <v>#VALUE!</v>
      </c>
      <c r="L236" s="2" t="e">
        <f t="shared" si="38"/>
        <v>#VALUE!</v>
      </c>
      <c r="M236" s="2" t="e">
        <f t="shared" si="39"/>
        <v>#VALUE!</v>
      </c>
      <c r="R236" s="1" t="e">
        <f t="shared" si="33"/>
        <v>#VALUE!</v>
      </c>
      <c r="S236" s="1" t="e">
        <f t="shared" si="34"/>
        <v>#VALUE!</v>
      </c>
    </row>
    <row r="237" spans="2:19">
      <c r="B237" s="2">
        <f t="shared" si="40"/>
        <v>202</v>
      </c>
      <c r="C237" s="2" t="e">
        <f>([1]!Z_(11,C236,$E$26)*8.314*$E$26/(4*$E$27)*(S236-I236)+C236*10^5)/10^5</f>
        <v>#VALUE!</v>
      </c>
      <c r="D237" s="2" t="e">
        <f t="shared" si="41"/>
        <v>#VALUE!</v>
      </c>
      <c r="E237" s="2" t="e">
        <f t="shared" si="42"/>
        <v>#VALUE!</v>
      </c>
      <c r="F237" s="2" t="e">
        <f t="shared" si="43"/>
        <v>#VALUE!</v>
      </c>
      <c r="G237" s="2" t="e">
        <f t="shared" si="35"/>
        <v>#VALUE!</v>
      </c>
      <c r="I237" s="2" t="e">
        <f>4*$E$27/([1]!Z_(11,R236,$E$26)*8.314*$E$26)*M236+I236</f>
        <v>#VALUE!</v>
      </c>
      <c r="J237" s="2" t="e">
        <f t="shared" si="36"/>
        <v>#VALUE!</v>
      </c>
      <c r="K237" s="2" t="e">
        <f t="shared" si="37"/>
        <v>#VALUE!</v>
      </c>
      <c r="L237" s="2" t="e">
        <f t="shared" si="38"/>
        <v>#VALUE!</v>
      </c>
      <c r="M237" s="2" t="e">
        <f t="shared" si="39"/>
        <v>#VALUE!</v>
      </c>
      <c r="R237" s="1" t="e">
        <f t="shared" si="33"/>
        <v>#VALUE!</v>
      </c>
      <c r="S237" s="1" t="e">
        <f t="shared" si="34"/>
        <v>#VALUE!</v>
      </c>
    </row>
    <row r="238" spans="2:19">
      <c r="B238" s="2">
        <f t="shared" si="40"/>
        <v>203</v>
      </c>
      <c r="C238" s="2" t="e">
        <f>([1]!Z_(11,C237,$E$26)*8.314*$E$26/(4*$E$27)*(S237-I237)+C237*10^5)/10^5</f>
        <v>#VALUE!</v>
      </c>
      <c r="D238" s="2" t="e">
        <f t="shared" si="41"/>
        <v>#VALUE!</v>
      </c>
      <c r="E238" s="2" t="e">
        <f t="shared" si="42"/>
        <v>#VALUE!</v>
      </c>
      <c r="F238" s="2" t="e">
        <f t="shared" si="43"/>
        <v>#VALUE!</v>
      </c>
      <c r="G238" s="2" t="e">
        <f t="shared" si="35"/>
        <v>#VALUE!</v>
      </c>
      <c r="I238" s="2" t="e">
        <f>4*$E$27/([1]!Z_(11,R237,$E$26)*8.314*$E$26)*M237+I237</f>
        <v>#VALUE!</v>
      </c>
      <c r="J238" s="2" t="e">
        <f t="shared" si="36"/>
        <v>#VALUE!</v>
      </c>
      <c r="K238" s="2" t="e">
        <f t="shared" si="37"/>
        <v>#VALUE!</v>
      </c>
      <c r="L238" s="2" t="e">
        <f t="shared" si="38"/>
        <v>#VALUE!</v>
      </c>
      <c r="M238" s="2" t="e">
        <f t="shared" si="39"/>
        <v>#VALUE!</v>
      </c>
      <c r="R238" s="1" t="e">
        <f t="shared" si="33"/>
        <v>#VALUE!</v>
      </c>
      <c r="S238" s="1" t="e">
        <f t="shared" si="34"/>
        <v>#VALUE!</v>
      </c>
    </row>
    <row r="239" spans="2:19">
      <c r="B239" s="2">
        <f t="shared" si="40"/>
        <v>204</v>
      </c>
      <c r="C239" s="2" t="e">
        <f>([1]!Z_(11,C238,$E$26)*8.314*$E$26/(4*$E$27)*(S238-I238)+C238*10^5)/10^5</f>
        <v>#VALUE!</v>
      </c>
      <c r="D239" s="2" t="e">
        <f t="shared" si="41"/>
        <v>#VALUE!</v>
      </c>
      <c r="E239" s="2" t="e">
        <f t="shared" si="42"/>
        <v>#VALUE!</v>
      </c>
      <c r="F239" s="2" t="e">
        <f t="shared" si="43"/>
        <v>#VALUE!</v>
      </c>
      <c r="G239" s="2" t="e">
        <f t="shared" si="35"/>
        <v>#VALUE!</v>
      </c>
      <c r="I239" s="2" t="e">
        <f>4*$E$27/([1]!Z_(11,R238,$E$26)*8.314*$E$26)*M238+I238</f>
        <v>#VALUE!</v>
      </c>
      <c r="J239" s="2" t="e">
        <f t="shared" si="36"/>
        <v>#VALUE!</v>
      </c>
      <c r="K239" s="2" t="e">
        <f t="shared" si="37"/>
        <v>#VALUE!</v>
      </c>
      <c r="L239" s="2" t="e">
        <f t="shared" si="38"/>
        <v>#VALUE!</v>
      </c>
      <c r="M239" s="2" t="e">
        <f t="shared" si="39"/>
        <v>#VALUE!</v>
      </c>
      <c r="R239" s="1" t="e">
        <f t="shared" si="33"/>
        <v>#VALUE!</v>
      </c>
      <c r="S239" s="1" t="e">
        <f t="shared" si="34"/>
        <v>#VALUE!</v>
      </c>
    </row>
    <row r="240" spans="2:19">
      <c r="B240" s="2">
        <f t="shared" si="40"/>
        <v>205</v>
      </c>
      <c r="C240" s="2" t="e">
        <f>([1]!Z_(11,C239,$E$26)*8.314*$E$26/(4*$E$27)*(S239-I239)+C239*10^5)/10^5</f>
        <v>#VALUE!</v>
      </c>
      <c r="D240" s="2" t="e">
        <f t="shared" si="41"/>
        <v>#VALUE!</v>
      </c>
      <c r="E240" s="2" t="e">
        <f t="shared" si="42"/>
        <v>#VALUE!</v>
      </c>
      <c r="F240" s="2" t="e">
        <f t="shared" si="43"/>
        <v>#VALUE!</v>
      </c>
      <c r="G240" s="2" t="e">
        <f t="shared" si="35"/>
        <v>#VALUE!</v>
      </c>
      <c r="I240" s="2" t="e">
        <f>4*$E$27/([1]!Z_(11,R239,$E$26)*8.314*$E$26)*M239+I239</f>
        <v>#VALUE!</v>
      </c>
      <c r="J240" s="2" t="e">
        <f t="shared" si="36"/>
        <v>#VALUE!</v>
      </c>
      <c r="K240" s="2" t="e">
        <f t="shared" si="37"/>
        <v>#VALUE!</v>
      </c>
      <c r="L240" s="2" t="e">
        <f t="shared" si="38"/>
        <v>#VALUE!</v>
      </c>
      <c r="M240" s="2" t="e">
        <f t="shared" si="39"/>
        <v>#VALUE!</v>
      </c>
      <c r="R240" s="1" t="e">
        <f t="shared" si="33"/>
        <v>#VALUE!</v>
      </c>
      <c r="S240" s="1" t="e">
        <f t="shared" si="34"/>
        <v>#VALUE!</v>
      </c>
    </row>
    <row r="241" spans="2:19">
      <c r="B241" s="2">
        <f t="shared" si="40"/>
        <v>206</v>
      </c>
      <c r="C241" s="2" t="e">
        <f>([1]!Z_(11,C240,$E$26)*8.314*$E$26/(4*$E$27)*(S240-I240)+C240*10^5)/10^5</f>
        <v>#VALUE!</v>
      </c>
      <c r="D241" s="2" t="e">
        <f t="shared" si="41"/>
        <v>#VALUE!</v>
      </c>
      <c r="E241" s="2" t="e">
        <f t="shared" si="42"/>
        <v>#VALUE!</v>
      </c>
      <c r="F241" s="2" t="e">
        <f t="shared" si="43"/>
        <v>#VALUE!</v>
      </c>
      <c r="G241" s="2" t="e">
        <f t="shared" si="35"/>
        <v>#VALUE!</v>
      </c>
      <c r="I241" s="2" t="e">
        <f>4*$E$27/([1]!Z_(11,R240,$E$26)*8.314*$E$26)*M240+I240</f>
        <v>#VALUE!</v>
      </c>
      <c r="J241" s="2" t="e">
        <f t="shared" si="36"/>
        <v>#VALUE!</v>
      </c>
      <c r="K241" s="2" t="e">
        <f t="shared" si="37"/>
        <v>#VALUE!</v>
      </c>
      <c r="L241" s="2" t="e">
        <f t="shared" si="38"/>
        <v>#VALUE!</v>
      </c>
      <c r="M241" s="2" t="e">
        <f t="shared" si="39"/>
        <v>#VALUE!</v>
      </c>
      <c r="R241" s="1" t="e">
        <f t="shared" si="33"/>
        <v>#VALUE!</v>
      </c>
      <c r="S241" s="1" t="e">
        <f t="shared" si="34"/>
        <v>#VALUE!</v>
      </c>
    </row>
    <row r="242" spans="2:19">
      <c r="B242" s="2">
        <f t="shared" si="40"/>
        <v>207</v>
      </c>
      <c r="C242" s="2" t="e">
        <f>([1]!Z_(11,C241,$E$26)*8.314*$E$26/(4*$E$27)*(S241-I241)+C241*10^5)/10^5</f>
        <v>#VALUE!</v>
      </c>
      <c r="D242" s="2" t="e">
        <f t="shared" si="41"/>
        <v>#VALUE!</v>
      </c>
      <c r="E242" s="2" t="e">
        <f t="shared" si="42"/>
        <v>#VALUE!</v>
      </c>
      <c r="F242" s="2" t="e">
        <f t="shared" si="43"/>
        <v>#VALUE!</v>
      </c>
      <c r="G242" s="2" t="e">
        <f t="shared" si="35"/>
        <v>#VALUE!</v>
      </c>
      <c r="I242" s="2" t="e">
        <f>4*$E$27/([1]!Z_(11,R241,$E$26)*8.314*$E$26)*M241+I241</f>
        <v>#VALUE!</v>
      </c>
      <c r="J242" s="2" t="e">
        <f t="shared" si="36"/>
        <v>#VALUE!</v>
      </c>
      <c r="K242" s="2" t="e">
        <f t="shared" si="37"/>
        <v>#VALUE!</v>
      </c>
      <c r="L242" s="2" t="e">
        <f t="shared" si="38"/>
        <v>#VALUE!</v>
      </c>
      <c r="M242" s="2" t="e">
        <f t="shared" si="39"/>
        <v>#VALUE!</v>
      </c>
      <c r="R242" s="1" t="e">
        <f t="shared" si="33"/>
        <v>#VALUE!</v>
      </c>
      <c r="S242" s="1" t="e">
        <f t="shared" si="34"/>
        <v>#VALUE!</v>
      </c>
    </row>
    <row r="243" spans="2:19">
      <c r="B243" s="2">
        <f t="shared" si="40"/>
        <v>208</v>
      </c>
      <c r="C243" s="2" t="e">
        <f>([1]!Z_(11,C242,$E$26)*8.314*$E$26/(4*$E$27)*(S242-I242)+C242*10^5)/10^5</f>
        <v>#VALUE!</v>
      </c>
      <c r="D243" s="2" t="e">
        <f t="shared" si="41"/>
        <v>#VALUE!</v>
      </c>
      <c r="E243" s="2" t="e">
        <f t="shared" si="42"/>
        <v>#VALUE!</v>
      </c>
      <c r="F243" s="2" t="e">
        <f t="shared" si="43"/>
        <v>#VALUE!</v>
      </c>
      <c r="G243" s="2" t="e">
        <f t="shared" si="35"/>
        <v>#VALUE!</v>
      </c>
      <c r="I243" s="2" t="e">
        <f>4*$E$27/([1]!Z_(11,R242,$E$26)*8.314*$E$26)*M242+I242</f>
        <v>#VALUE!</v>
      </c>
      <c r="J243" s="2" t="e">
        <f t="shared" si="36"/>
        <v>#VALUE!</v>
      </c>
      <c r="K243" s="2" t="e">
        <f t="shared" si="37"/>
        <v>#VALUE!</v>
      </c>
      <c r="L243" s="2" t="e">
        <f t="shared" si="38"/>
        <v>#VALUE!</v>
      </c>
      <c r="M243" s="2" t="e">
        <f t="shared" si="39"/>
        <v>#VALUE!</v>
      </c>
      <c r="R243" s="1" t="e">
        <f t="shared" si="33"/>
        <v>#VALUE!</v>
      </c>
      <c r="S243" s="1" t="e">
        <f t="shared" si="34"/>
        <v>#VALUE!</v>
      </c>
    </row>
    <row r="244" spans="2:19">
      <c r="B244" s="2">
        <f t="shared" si="40"/>
        <v>209</v>
      </c>
      <c r="C244" s="2" t="e">
        <f>([1]!Z_(11,C243,$E$26)*8.314*$E$26/(4*$E$27)*(S243-I243)+C243*10^5)/10^5</f>
        <v>#VALUE!</v>
      </c>
      <c r="D244" s="2" t="e">
        <f t="shared" si="41"/>
        <v>#VALUE!</v>
      </c>
      <c r="E244" s="2" t="e">
        <f t="shared" si="42"/>
        <v>#VALUE!</v>
      </c>
      <c r="F244" s="2" t="e">
        <f t="shared" si="43"/>
        <v>#VALUE!</v>
      </c>
      <c r="G244" s="2" t="e">
        <f t="shared" si="35"/>
        <v>#VALUE!</v>
      </c>
      <c r="I244" s="2" t="e">
        <f>4*$E$27/([1]!Z_(11,R243,$E$26)*8.314*$E$26)*M243+I243</f>
        <v>#VALUE!</v>
      </c>
      <c r="J244" s="2" t="e">
        <f t="shared" si="36"/>
        <v>#VALUE!</v>
      </c>
      <c r="K244" s="2" t="e">
        <f t="shared" si="37"/>
        <v>#VALUE!</v>
      </c>
      <c r="L244" s="2" t="e">
        <f t="shared" si="38"/>
        <v>#VALUE!</v>
      </c>
      <c r="M244" s="2" t="e">
        <f t="shared" si="39"/>
        <v>#VALUE!</v>
      </c>
      <c r="R244" s="1" t="e">
        <f t="shared" si="33"/>
        <v>#VALUE!</v>
      </c>
      <c r="S244" s="1" t="e">
        <f t="shared" si="34"/>
        <v>#VALUE!</v>
      </c>
    </row>
    <row r="245" spans="2:19">
      <c r="B245" s="2">
        <f t="shared" si="40"/>
        <v>210</v>
      </c>
      <c r="C245" s="2" t="e">
        <f>([1]!Z_(11,C244,$E$26)*8.314*$E$26/(4*$E$27)*(S244-I244)+C244*10^5)/10^5</f>
        <v>#VALUE!</v>
      </c>
      <c r="D245" s="2" t="e">
        <f t="shared" si="41"/>
        <v>#VALUE!</v>
      </c>
      <c r="E245" s="2" t="e">
        <f t="shared" si="42"/>
        <v>#VALUE!</v>
      </c>
      <c r="F245" s="2" t="e">
        <f t="shared" si="43"/>
        <v>#VALUE!</v>
      </c>
      <c r="G245" s="2" t="e">
        <f t="shared" si="35"/>
        <v>#VALUE!</v>
      </c>
      <c r="I245" s="2" t="e">
        <f>4*$E$27/([1]!Z_(11,R244,$E$26)*8.314*$E$26)*M244+I244</f>
        <v>#VALUE!</v>
      </c>
      <c r="J245" s="2" t="e">
        <f t="shared" si="36"/>
        <v>#VALUE!</v>
      </c>
      <c r="K245" s="2" t="e">
        <f t="shared" si="37"/>
        <v>#VALUE!</v>
      </c>
      <c r="L245" s="2" t="e">
        <f t="shared" si="38"/>
        <v>#VALUE!</v>
      </c>
      <c r="M245" s="2" t="e">
        <f t="shared" si="39"/>
        <v>#VALUE!</v>
      </c>
      <c r="R245" s="1" t="e">
        <f t="shared" si="33"/>
        <v>#VALUE!</v>
      </c>
      <c r="S245" s="1" t="e">
        <f t="shared" si="34"/>
        <v>#VALUE!</v>
      </c>
    </row>
    <row r="246" spans="2:19">
      <c r="B246" s="2">
        <f t="shared" si="40"/>
        <v>211</v>
      </c>
      <c r="C246" s="2" t="e">
        <f>([1]!Z_(11,C245,$E$26)*8.314*$E$26/(4*$E$27)*(S245-I245)+C245*10^5)/10^5</f>
        <v>#VALUE!</v>
      </c>
      <c r="D246" s="2" t="e">
        <f t="shared" si="41"/>
        <v>#VALUE!</v>
      </c>
      <c r="E246" s="2" t="e">
        <f t="shared" si="42"/>
        <v>#VALUE!</v>
      </c>
      <c r="F246" s="2" t="e">
        <f t="shared" si="43"/>
        <v>#VALUE!</v>
      </c>
      <c r="G246" s="2" t="e">
        <f t="shared" si="35"/>
        <v>#VALUE!</v>
      </c>
      <c r="I246" s="2" t="e">
        <f>4*$E$27/([1]!Z_(11,R245,$E$26)*8.314*$E$26)*M245+I245</f>
        <v>#VALUE!</v>
      </c>
      <c r="J246" s="2" t="e">
        <f t="shared" si="36"/>
        <v>#VALUE!</v>
      </c>
      <c r="K246" s="2" t="e">
        <f t="shared" si="37"/>
        <v>#VALUE!</v>
      </c>
      <c r="L246" s="2" t="e">
        <f t="shared" si="38"/>
        <v>#VALUE!</v>
      </c>
      <c r="M246" s="2" t="e">
        <f t="shared" si="39"/>
        <v>#VALUE!</v>
      </c>
      <c r="R246" s="1" t="e">
        <f t="shared" si="33"/>
        <v>#VALUE!</v>
      </c>
      <c r="S246" s="1" t="e">
        <f t="shared" si="34"/>
        <v>#VALUE!</v>
      </c>
    </row>
    <row r="247" spans="2:19">
      <c r="B247" s="2">
        <f t="shared" si="40"/>
        <v>212</v>
      </c>
      <c r="C247" s="2" t="e">
        <f>([1]!Z_(11,C246,$E$26)*8.314*$E$26/(4*$E$27)*(S246-I246)+C246*10^5)/10^5</f>
        <v>#VALUE!</v>
      </c>
      <c r="D247" s="2" t="e">
        <f t="shared" si="41"/>
        <v>#VALUE!</v>
      </c>
      <c r="E247" s="2" t="e">
        <f t="shared" si="42"/>
        <v>#VALUE!</v>
      </c>
      <c r="F247" s="2" t="e">
        <f t="shared" si="43"/>
        <v>#VALUE!</v>
      </c>
      <c r="G247" s="2" t="e">
        <f t="shared" si="35"/>
        <v>#VALUE!</v>
      </c>
      <c r="I247" s="2" t="e">
        <f>4*$E$27/([1]!Z_(11,R246,$E$26)*8.314*$E$26)*M246+I246</f>
        <v>#VALUE!</v>
      </c>
      <c r="J247" s="2" t="e">
        <f t="shared" si="36"/>
        <v>#VALUE!</v>
      </c>
      <c r="K247" s="2" t="e">
        <f t="shared" si="37"/>
        <v>#VALUE!</v>
      </c>
      <c r="L247" s="2" t="e">
        <f t="shared" si="38"/>
        <v>#VALUE!</v>
      </c>
      <c r="M247" s="2" t="e">
        <f t="shared" si="39"/>
        <v>#VALUE!</v>
      </c>
      <c r="R247" s="1" t="e">
        <f t="shared" si="33"/>
        <v>#VALUE!</v>
      </c>
      <c r="S247" s="1" t="e">
        <f t="shared" si="34"/>
        <v>#VALUE!</v>
      </c>
    </row>
    <row r="248" spans="2:19">
      <c r="B248" s="2">
        <f t="shared" si="40"/>
        <v>213</v>
      </c>
      <c r="C248" s="2" t="e">
        <f>([1]!Z_(11,C247,$E$26)*8.314*$E$26/(4*$E$27)*(S247-I247)+C247*10^5)/10^5</f>
        <v>#VALUE!</v>
      </c>
      <c r="D248" s="2" t="e">
        <f t="shared" si="41"/>
        <v>#VALUE!</v>
      </c>
      <c r="E248" s="2" t="e">
        <f t="shared" si="42"/>
        <v>#VALUE!</v>
      </c>
      <c r="F248" s="2" t="e">
        <f t="shared" si="43"/>
        <v>#VALUE!</v>
      </c>
      <c r="G248" s="2" t="e">
        <f t="shared" si="35"/>
        <v>#VALUE!</v>
      </c>
      <c r="I248" s="2" t="e">
        <f>4*$E$27/([1]!Z_(11,R247,$E$26)*8.314*$E$26)*M247+I247</f>
        <v>#VALUE!</v>
      </c>
      <c r="J248" s="2" t="e">
        <f t="shared" si="36"/>
        <v>#VALUE!</v>
      </c>
      <c r="K248" s="2" t="e">
        <f t="shared" si="37"/>
        <v>#VALUE!</v>
      </c>
      <c r="L248" s="2" t="e">
        <f t="shared" si="38"/>
        <v>#VALUE!</v>
      </c>
      <c r="M248" s="2" t="e">
        <f t="shared" si="39"/>
        <v>#VALUE!</v>
      </c>
      <c r="R248" s="1" t="e">
        <f t="shared" si="33"/>
        <v>#VALUE!</v>
      </c>
      <c r="S248" s="1" t="e">
        <f t="shared" si="34"/>
        <v>#VALUE!</v>
      </c>
    </row>
    <row r="249" spans="2:19">
      <c r="B249" s="2">
        <f t="shared" si="40"/>
        <v>214</v>
      </c>
      <c r="C249" s="2" t="e">
        <f>([1]!Z_(11,C248,$E$26)*8.314*$E$26/(4*$E$27)*(S248-I248)+C248*10^5)/10^5</f>
        <v>#VALUE!</v>
      </c>
      <c r="D249" s="2" t="e">
        <f t="shared" si="41"/>
        <v>#VALUE!</v>
      </c>
      <c r="E249" s="2" t="e">
        <f t="shared" si="42"/>
        <v>#VALUE!</v>
      </c>
      <c r="F249" s="2" t="e">
        <f t="shared" si="43"/>
        <v>#VALUE!</v>
      </c>
      <c r="G249" s="2" t="e">
        <f t="shared" si="35"/>
        <v>#VALUE!</v>
      </c>
      <c r="I249" s="2" t="e">
        <f>4*$E$27/([1]!Z_(11,R248,$E$26)*8.314*$E$26)*M248+I248</f>
        <v>#VALUE!</v>
      </c>
      <c r="J249" s="2" t="e">
        <f t="shared" si="36"/>
        <v>#VALUE!</v>
      </c>
      <c r="K249" s="2" t="e">
        <f t="shared" si="37"/>
        <v>#VALUE!</v>
      </c>
      <c r="L249" s="2" t="e">
        <f t="shared" si="38"/>
        <v>#VALUE!</v>
      </c>
      <c r="M249" s="2" t="e">
        <f t="shared" si="39"/>
        <v>#VALUE!</v>
      </c>
      <c r="R249" s="1" t="e">
        <f t="shared" si="33"/>
        <v>#VALUE!</v>
      </c>
      <c r="S249" s="1" t="e">
        <f t="shared" si="34"/>
        <v>#VALUE!</v>
      </c>
    </row>
    <row r="250" spans="2:19">
      <c r="B250" s="2">
        <f t="shared" si="40"/>
        <v>215</v>
      </c>
      <c r="C250" s="2" t="e">
        <f>([1]!Z_(11,C249,$E$26)*8.314*$E$26/(4*$E$27)*(S249-I249)+C249*10^5)/10^5</f>
        <v>#VALUE!</v>
      </c>
      <c r="D250" s="2" t="e">
        <f t="shared" si="41"/>
        <v>#VALUE!</v>
      </c>
      <c r="E250" s="2" t="e">
        <f t="shared" si="42"/>
        <v>#VALUE!</v>
      </c>
      <c r="F250" s="2" t="e">
        <f t="shared" si="43"/>
        <v>#VALUE!</v>
      </c>
      <c r="G250" s="2" t="e">
        <f t="shared" si="35"/>
        <v>#VALUE!</v>
      </c>
      <c r="I250" s="2" t="e">
        <f>4*$E$27/([1]!Z_(11,R249,$E$26)*8.314*$E$26)*M249+I249</f>
        <v>#VALUE!</v>
      </c>
      <c r="J250" s="2" t="e">
        <f t="shared" si="36"/>
        <v>#VALUE!</v>
      </c>
      <c r="K250" s="2" t="e">
        <f t="shared" si="37"/>
        <v>#VALUE!</v>
      </c>
      <c r="L250" s="2" t="e">
        <f t="shared" si="38"/>
        <v>#VALUE!</v>
      </c>
      <c r="M250" s="2" t="e">
        <f t="shared" si="39"/>
        <v>#VALUE!</v>
      </c>
      <c r="R250" s="1" t="e">
        <f t="shared" si="33"/>
        <v>#VALUE!</v>
      </c>
      <c r="S250" s="1" t="e">
        <f t="shared" si="34"/>
        <v>#VALUE!</v>
      </c>
    </row>
    <row r="251" spans="2:19">
      <c r="B251" s="2">
        <f t="shared" si="40"/>
        <v>216</v>
      </c>
      <c r="C251" s="2" t="e">
        <f>([1]!Z_(11,C250,$E$26)*8.314*$E$26/(4*$E$27)*(S250-I250)+C250*10^5)/10^5</f>
        <v>#VALUE!</v>
      </c>
      <c r="D251" s="2" t="e">
        <f t="shared" si="41"/>
        <v>#VALUE!</v>
      </c>
      <c r="E251" s="2" t="e">
        <f t="shared" si="42"/>
        <v>#VALUE!</v>
      </c>
      <c r="F251" s="2" t="e">
        <f t="shared" si="43"/>
        <v>#VALUE!</v>
      </c>
      <c r="G251" s="2" t="e">
        <f t="shared" si="35"/>
        <v>#VALUE!</v>
      </c>
      <c r="I251" s="2" t="e">
        <f>4*$E$27/([1]!Z_(11,R250,$E$26)*8.314*$E$26)*M250+I250</f>
        <v>#VALUE!</v>
      </c>
      <c r="J251" s="2" t="e">
        <f t="shared" si="36"/>
        <v>#VALUE!</v>
      </c>
      <c r="K251" s="2" t="e">
        <f t="shared" si="37"/>
        <v>#VALUE!</v>
      </c>
      <c r="L251" s="2" t="e">
        <f t="shared" si="38"/>
        <v>#VALUE!</v>
      </c>
      <c r="M251" s="2" t="e">
        <f t="shared" si="39"/>
        <v>#VALUE!</v>
      </c>
      <c r="R251" s="1" t="e">
        <f t="shared" si="33"/>
        <v>#VALUE!</v>
      </c>
      <c r="S251" s="1" t="e">
        <f t="shared" si="34"/>
        <v>#VALUE!</v>
      </c>
    </row>
    <row r="252" spans="2:19">
      <c r="B252" s="2">
        <f t="shared" si="40"/>
        <v>217</v>
      </c>
      <c r="C252" s="2" t="e">
        <f>([1]!Z_(11,C251,$E$26)*8.314*$E$26/(4*$E$27)*(S251-I251)+C251*10^5)/10^5</f>
        <v>#VALUE!</v>
      </c>
      <c r="D252" s="2" t="e">
        <f t="shared" si="41"/>
        <v>#VALUE!</v>
      </c>
      <c r="E252" s="2" t="e">
        <f t="shared" si="42"/>
        <v>#VALUE!</v>
      </c>
      <c r="F252" s="2" t="e">
        <f t="shared" si="43"/>
        <v>#VALUE!</v>
      </c>
      <c r="G252" s="2" t="e">
        <f t="shared" si="35"/>
        <v>#VALUE!</v>
      </c>
      <c r="I252" s="2" t="e">
        <f>4*$E$27/([1]!Z_(11,R251,$E$26)*8.314*$E$26)*M251+I251</f>
        <v>#VALUE!</v>
      </c>
      <c r="J252" s="2" t="e">
        <f t="shared" si="36"/>
        <v>#VALUE!</v>
      </c>
      <c r="K252" s="2" t="e">
        <f t="shared" si="37"/>
        <v>#VALUE!</v>
      </c>
      <c r="L252" s="2" t="e">
        <f t="shared" si="38"/>
        <v>#VALUE!</v>
      </c>
      <c r="M252" s="2" t="e">
        <f t="shared" si="39"/>
        <v>#VALUE!</v>
      </c>
      <c r="R252" s="1" t="e">
        <f t="shared" si="33"/>
        <v>#VALUE!</v>
      </c>
      <c r="S252" s="1" t="e">
        <f t="shared" si="34"/>
        <v>#VALUE!</v>
      </c>
    </row>
    <row r="253" spans="2:19">
      <c r="B253" s="2">
        <f t="shared" si="40"/>
        <v>218</v>
      </c>
      <c r="C253" s="2" t="e">
        <f>([1]!Z_(11,C252,$E$26)*8.314*$E$26/(4*$E$27)*(S252-I252)+C252*10^5)/10^5</f>
        <v>#VALUE!</v>
      </c>
      <c r="D253" s="2" t="e">
        <f t="shared" si="41"/>
        <v>#VALUE!</v>
      </c>
      <c r="E253" s="2" t="e">
        <f t="shared" si="42"/>
        <v>#VALUE!</v>
      </c>
      <c r="F253" s="2" t="e">
        <f t="shared" si="43"/>
        <v>#VALUE!</v>
      </c>
      <c r="G253" s="2" t="e">
        <f t="shared" si="35"/>
        <v>#VALUE!</v>
      </c>
      <c r="I253" s="2" t="e">
        <f>4*$E$27/([1]!Z_(11,R252,$E$26)*8.314*$E$26)*M252+I252</f>
        <v>#VALUE!</v>
      </c>
      <c r="J253" s="2" t="e">
        <f t="shared" si="36"/>
        <v>#VALUE!</v>
      </c>
      <c r="K253" s="2" t="e">
        <f t="shared" si="37"/>
        <v>#VALUE!</v>
      </c>
      <c r="L253" s="2" t="e">
        <f t="shared" si="38"/>
        <v>#VALUE!</v>
      </c>
      <c r="M253" s="2" t="e">
        <f t="shared" si="39"/>
        <v>#VALUE!</v>
      </c>
      <c r="R253" s="1" t="e">
        <f t="shared" si="33"/>
        <v>#VALUE!</v>
      </c>
      <c r="S253" s="1" t="e">
        <f t="shared" si="34"/>
        <v>#VALUE!</v>
      </c>
    </row>
    <row r="254" spans="2:19">
      <c r="B254" s="2">
        <f t="shared" si="40"/>
        <v>219</v>
      </c>
      <c r="C254" s="2" t="e">
        <f>([1]!Z_(11,C253,$E$26)*8.314*$E$26/(4*$E$27)*(S253-I253)+C253*10^5)/10^5</f>
        <v>#VALUE!</v>
      </c>
      <c r="D254" s="2" t="e">
        <f t="shared" si="41"/>
        <v>#VALUE!</v>
      </c>
      <c r="E254" s="2" t="e">
        <f t="shared" si="42"/>
        <v>#VALUE!</v>
      </c>
      <c r="F254" s="2" t="e">
        <f t="shared" si="43"/>
        <v>#VALUE!</v>
      </c>
      <c r="G254" s="2" t="e">
        <f t="shared" si="35"/>
        <v>#VALUE!</v>
      </c>
      <c r="I254" s="2" t="e">
        <f>4*$E$27/([1]!Z_(11,R253,$E$26)*8.314*$E$26)*M253+I253</f>
        <v>#VALUE!</v>
      </c>
      <c r="J254" s="2" t="e">
        <f t="shared" si="36"/>
        <v>#VALUE!</v>
      </c>
      <c r="K254" s="2" t="e">
        <f t="shared" si="37"/>
        <v>#VALUE!</v>
      </c>
      <c r="L254" s="2" t="e">
        <f t="shared" si="38"/>
        <v>#VALUE!</v>
      </c>
      <c r="M254" s="2" t="e">
        <f t="shared" si="39"/>
        <v>#VALUE!</v>
      </c>
      <c r="R254" s="1" t="e">
        <f t="shared" si="33"/>
        <v>#VALUE!</v>
      </c>
      <c r="S254" s="1" t="e">
        <f t="shared" si="34"/>
        <v>#VALUE!</v>
      </c>
    </row>
    <row r="255" spans="2:19">
      <c r="B255" s="2">
        <f t="shared" si="40"/>
        <v>220</v>
      </c>
      <c r="C255" s="2" t="e">
        <f>([1]!Z_(11,C254,$E$26)*8.314*$E$26/(4*$E$27)*(S254-I254)+C254*10^5)/10^5</f>
        <v>#VALUE!</v>
      </c>
      <c r="D255" s="2" t="e">
        <f t="shared" si="41"/>
        <v>#VALUE!</v>
      </c>
      <c r="E255" s="2" t="e">
        <f t="shared" si="42"/>
        <v>#VALUE!</v>
      </c>
      <c r="F255" s="2" t="e">
        <f t="shared" si="43"/>
        <v>#VALUE!</v>
      </c>
      <c r="G255" s="2" t="e">
        <f t="shared" si="35"/>
        <v>#VALUE!</v>
      </c>
      <c r="I255" s="2" t="e">
        <f>4*$E$27/([1]!Z_(11,R254,$E$26)*8.314*$E$26)*M254+I254</f>
        <v>#VALUE!</v>
      </c>
      <c r="J255" s="2" t="e">
        <f t="shared" si="36"/>
        <v>#VALUE!</v>
      </c>
      <c r="K255" s="2" t="e">
        <f t="shared" si="37"/>
        <v>#VALUE!</v>
      </c>
      <c r="L255" s="2" t="e">
        <f t="shared" si="38"/>
        <v>#VALUE!</v>
      </c>
      <c r="M255" s="2" t="e">
        <f t="shared" si="39"/>
        <v>#VALUE!</v>
      </c>
      <c r="R255" s="1" t="e">
        <f t="shared" si="33"/>
        <v>#VALUE!</v>
      </c>
      <c r="S255" s="1" t="e">
        <f t="shared" si="34"/>
        <v>#VALUE!</v>
      </c>
    </row>
    <row r="256" spans="2:19">
      <c r="B256" s="2">
        <f t="shared" si="40"/>
        <v>221</v>
      </c>
      <c r="C256" s="2" t="e">
        <f>([1]!Z_(11,C255,$E$26)*8.314*$E$26/(4*$E$27)*(S255-I255)+C255*10^5)/10^5</f>
        <v>#VALUE!</v>
      </c>
      <c r="D256" s="2" t="e">
        <f t="shared" si="41"/>
        <v>#VALUE!</v>
      </c>
      <c r="E256" s="2" t="e">
        <f t="shared" si="42"/>
        <v>#VALUE!</v>
      </c>
      <c r="F256" s="2" t="e">
        <f t="shared" si="43"/>
        <v>#VALUE!</v>
      </c>
      <c r="G256" s="2" t="e">
        <f t="shared" si="35"/>
        <v>#VALUE!</v>
      </c>
      <c r="I256" s="2" t="e">
        <f>4*$E$27/([1]!Z_(11,R255,$E$26)*8.314*$E$26)*M255+I255</f>
        <v>#VALUE!</v>
      </c>
      <c r="J256" s="2" t="e">
        <f t="shared" si="36"/>
        <v>#VALUE!</v>
      </c>
      <c r="K256" s="2" t="e">
        <f t="shared" si="37"/>
        <v>#VALUE!</v>
      </c>
      <c r="L256" s="2" t="e">
        <f t="shared" si="38"/>
        <v>#VALUE!</v>
      </c>
      <c r="M256" s="2" t="e">
        <f t="shared" si="39"/>
        <v>#VALUE!</v>
      </c>
      <c r="R256" s="1" t="e">
        <f t="shared" si="33"/>
        <v>#VALUE!</v>
      </c>
      <c r="S256" s="1" t="e">
        <f t="shared" si="34"/>
        <v>#VALUE!</v>
      </c>
    </row>
    <row r="257" spans="2:19">
      <c r="B257" s="2">
        <f t="shared" si="40"/>
        <v>222</v>
      </c>
      <c r="C257" s="2" t="e">
        <f>([1]!Z_(11,C256,$E$26)*8.314*$E$26/(4*$E$27)*(S256-I256)+C256*10^5)/10^5</f>
        <v>#VALUE!</v>
      </c>
      <c r="D257" s="2" t="e">
        <f t="shared" si="41"/>
        <v>#VALUE!</v>
      </c>
      <c r="E257" s="2" t="e">
        <f t="shared" si="42"/>
        <v>#VALUE!</v>
      </c>
      <c r="F257" s="2" t="e">
        <f t="shared" si="43"/>
        <v>#VALUE!</v>
      </c>
      <c r="G257" s="2" t="e">
        <f t="shared" si="35"/>
        <v>#VALUE!</v>
      </c>
      <c r="I257" s="2" t="e">
        <f>4*$E$27/([1]!Z_(11,R256,$E$26)*8.314*$E$26)*M256+I256</f>
        <v>#VALUE!</v>
      </c>
      <c r="J257" s="2" t="e">
        <f t="shared" si="36"/>
        <v>#VALUE!</v>
      </c>
      <c r="K257" s="2" t="e">
        <f t="shared" si="37"/>
        <v>#VALUE!</v>
      </c>
      <c r="L257" s="2" t="e">
        <f t="shared" si="38"/>
        <v>#VALUE!</v>
      </c>
      <c r="M257" s="2" t="e">
        <f t="shared" si="39"/>
        <v>#VALUE!</v>
      </c>
      <c r="R257" s="1" t="e">
        <f t="shared" si="33"/>
        <v>#VALUE!</v>
      </c>
      <c r="S257" s="1" t="e">
        <f t="shared" si="34"/>
        <v>#VALUE!</v>
      </c>
    </row>
    <row r="258" spans="2:19">
      <c r="B258" s="2">
        <f t="shared" si="40"/>
        <v>223</v>
      </c>
      <c r="C258" s="2" t="e">
        <f>([1]!Z_(11,C257,$E$26)*8.314*$E$26/(4*$E$27)*(S257-I257)+C257*10^5)/10^5</f>
        <v>#VALUE!</v>
      </c>
      <c r="D258" s="2" t="e">
        <f t="shared" si="41"/>
        <v>#VALUE!</v>
      </c>
      <c r="E258" s="2" t="e">
        <f t="shared" si="42"/>
        <v>#VALUE!</v>
      </c>
      <c r="F258" s="2" t="e">
        <f t="shared" si="43"/>
        <v>#VALUE!</v>
      </c>
      <c r="G258" s="2" t="e">
        <f t="shared" si="35"/>
        <v>#VALUE!</v>
      </c>
      <c r="I258" s="2" t="e">
        <f>4*$E$27/([1]!Z_(11,R257,$E$26)*8.314*$E$26)*M257+I257</f>
        <v>#VALUE!</v>
      </c>
      <c r="J258" s="2" t="e">
        <f t="shared" si="36"/>
        <v>#VALUE!</v>
      </c>
      <c r="K258" s="2" t="e">
        <f t="shared" si="37"/>
        <v>#VALUE!</v>
      </c>
      <c r="L258" s="2" t="e">
        <f t="shared" si="38"/>
        <v>#VALUE!</v>
      </c>
      <c r="M258" s="2" t="e">
        <f t="shared" si="39"/>
        <v>#VALUE!</v>
      </c>
      <c r="R258" s="1" t="e">
        <f t="shared" si="33"/>
        <v>#VALUE!</v>
      </c>
      <c r="S258" s="1" t="e">
        <f t="shared" si="34"/>
        <v>#VALUE!</v>
      </c>
    </row>
    <row r="259" spans="2:19">
      <c r="B259" s="2">
        <f t="shared" si="40"/>
        <v>224</v>
      </c>
      <c r="C259" s="2" t="e">
        <f>([1]!Z_(11,C258,$E$26)*8.314*$E$26/(4*$E$27)*(S258-I258)+C258*10^5)/10^5</f>
        <v>#VALUE!</v>
      </c>
      <c r="D259" s="2" t="e">
        <f t="shared" si="41"/>
        <v>#VALUE!</v>
      </c>
      <c r="E259" s="2" t="e">
        <f t="shared" si="42"/>
        <v>#VALUE!</v>
      </c>
      <c r="F259" s="2" t="e">
        <f t="shared" si="43"/>
        <v>#VALUE!</v>
      </c>
      <c r="G259" s="2" t="e">
        <f t="shared" si="35"/>
        <v>#VALUE!</v>
      </c>
      <c r="I259" s="2" t="e">
        <f>4*$E$27/([1]!Z_(11,R258,$E$26)*8.314*$E$26)*M258+I258</f>
        <v>#VALUE!</v>
      </c>
      <c r="J259" s="2" t="e">
        <f t="shared" si="36"/>
        <v>#VALUE!</v>
      </c>
      <c r="K259" s="2" t="e">
        <f t="shared" si="37"/>
        <v>#VALUE!</v>
      </c>
      <c r="L259" s="2" t="e">
        <f t="shared" si="38"/>
        <v>#VALUE!</v>
      </c>
      <c r="M259" s="2" t="e">
        <f t="shared" si="39"/>
        <v>#VALUE!</v>
      </c>
      <c r="R259" s="1" t="e">
        <f t="shared" si="33"/>
        <v>#VALUE!</v>
      </c>
      <c r="S259" s="1" t="e">
        <f t="shared" si="34"/>
        <v>#VALUE!</v>
      </c>
    </row>
    <row r="260" spans="2:19">
      <c r="B260" s="2">
        <f t="shared" si="40"/>
        <v>225</v>
      </c>
      <c r="C260" s="2" t="e">
        <f>([1]!Z_(11,C259,$E$26)*8.314*$E$26/(4*$E$27)*(S259-I259)+C259*10^5)/10^5</f>
        <v>#VALUE!</v>
      </c>
      <c r="D260" s="2" t="e">
        <f t="shared" si="41"/>
        <v>#VALUE!</v>
      </c>
      <c r="E260" s="2" t="e">
        <f t="shared" si="42"/>
        <v>#VALUE!</v>
      </c>
      <c r="F260" s="2" t="e">
        <f t="shared" si="43"/>
        <v>#VALUE!</v>
      </c>
      <c r="G260" s="2" t="e">
        <f t="shared" si="35"/>
        <v>#VALUE!</v>
      </c>
      <c r="I260" s="2" t="e">
        <f>4*$E$27/([1]!Z_(11,R259,$E$26)*8.314*$E$26)*M259+I259</f>
        <v>#VALUE!</v>
      </c>
      <c r="J260" s="2" t="e">
        <f t="shared" si="36"/>
        <v>#VALUE!</v>
      </c>
      <c r="K260" s="2" t="e">
        <f t="shared" si="37"/>
        <v>#VALUE!</v>
      </c>
      <c r="L260" s="2" t="e">
        <f t="shared" si="38"/>
        <v>#VALUE!</v>
      </c>
      <c r="M260" s="2" t="e">
        <f t="shared" si="39"/>
        <v>#VALUE!</v>
      </c>
      <c r="R260" s="1" t="e">
        <f t="shared" si="33"/>
        <v>#VALUE!</v>
      </c>
      <c r="S260" s="1" t="e">
        <f t="shared" si="34"/>
        <v>#VALUE!</v>
      </c>
    </row>
    <row r="261" spans="2:19">
      <c r="B261" s="2">
        <f t="shared" si="40"/>
        <v>226</v>
      </c>
      <c r="C261" s="2" t="e">
        <f>([1]!Z_(11,C260,$E$26)*8.314*$E$26/(4*$E$27)*(S260-I260)+C260*10^5)/10^5</f>
        <v>#VALUE!</v>
      </c>
      <c r="D261" s="2" t="e">
        <f t="shared" si="41"/>
        <v>#VALUE!</v>
      </c>
      <c r="E261" s="2" t="e">
        <f t="shared" si="42"/>
        <v>#VALUE!</v>
      </c>
      <c r="F261" s="2" t="e">
        <f t="shared" si="43"/>
        <v>#VALUE!</v>
      </c>
      <c r="G261" s="2" t="e">
        <f t="shared" si="35"/>
        <v>#VALUE!</v>
      </c>
      <c r="I261" s="2" t="e">
        <f>4*$E$27/([1]!Z_(11,R260,$E$26)*8.314*$E$26)*M260+I260</f>
        <v>#VALUE!</v>
      </c>
      <c r="J261" s="2" t="e">
        <f t="shared" si="36"/>
        <v>#VALUE!</v>
      </c>
      <c r="K261" s="2" t="e">
        <f t="shared" si="37"/>
        <v>#VALUE!</v>
      </c>
      <c r="L261" s="2" t="e">
        <f t="shared" si="38"/>
        <v>#VALUE!</v>
      </c>
      <c r="M261" s="2" t="e">
        <f t="shared" si="39"/>
        <v>#VALUE!</v>
      </c>
      <c r="R261" s="1" t="e">
        <f t="shared" si="33"/>
        <v>#VALUE!</v>
      </c>
      <c r="S261" s="1" t="e">
        <f t="shared" si="34"/>
        <v>#VALUE!</v>
      </c>
    </row>
    <row r="262" spans="2:19">
      <c r="B262" s="2">
        <f t="shared" si="40"/>
        <v>227</v>
      </c>
      <c r="C262" s="2" t="e">
        <f>([1]!Z_(11,C261,$E$26)*8.314*$E$26/(4*$E$27)*(S261-I261)+C261*10^5)/10^5</f>
        <v>#VALUE!</v>
      </c>
      <c r="D262" s="2" t="e">
        <f t="shared" si="41"/>
        <v>#VALUE!</v>
      </c>
      <c r="E262" s="2" t="e">
        <f t="shared" si="42"/>
        <v>#VALUE!</v>
      </c>
      <c r="F262" s="2" t="e">
        <f t="shared" si="43"/>
        <v>#VALUE!</v>
      </c>
      <c r="G262" s="2" t="e">
        <f t="shared" si="35"/>
        <v>#VALUE!</v>
      </c>
      <c r="I262" s="2" t="e">
        <f>4*$E$27/([1]!Z_(11,R261,$E$26)*8.314*$E$26)*M261+I261</f>
        <v>#VALUE!</v>
      </c>
      <c r="J262" s="2" t="e">
        <f t="shared" si="36"/>
        <v>#VALUE!</v>
      </c>
      <c r="K262" s="2" t="e">
        <f t="shared" si="37"/>
        <v>#VALUE!</v>
      </c>
      <c r="L262" s="2" t="e">
        <f t="shared" si="38"/>
        <v>#VALUE!</v>
      </c>
      <c r="M262" s="2" t="e">
        <f t="shared" si="39"/>
        <v>#VALUE!</v>
      </c>
      <c r="R262" s="1" t="e">
        <f t="shared" si="33"/>
        <v>#VALUE!</v>
      </c>
      <c r="S262" s="1" t="e">
        <f t="shared" si="34"/>
        <v>#VALUE!</v>
      </c>
    </row>
    <row r="263" spans="2:19">
      <c r="B263" s="2">
        <f t="shared" si="40"/>
        <v>228</v>
      </c>
      <c r="C263" s="2" t="e">
        <f>([1]!Z_(11,C262,$E$26)*8.314*$E$26/(4*$E$27)*(S262-I262)+C262*10^5)/10^5</f>
        <v>#VALUE!</v>
      </c>
      <c r="D263" s="2" t="e">
        <f t="shared" si="41"/>
        <v>#VALUE!</v>
      </c>
      <c r="E263" s="2" t="e">
        <f t="shared" si="42"/>
        <v>#VALUE!</v>
      </c>
      <c r="F263" s="2" t="e">
        <f t="shared" si="43"/>
        <v>#VALUE!</v>
      </c>
      <c r="G263" s="2" t="e">
        <f t="shared" si="35"/>
        <v>#VALUE!</v>
      </c>
      <c r="I263" s="2" t="e">
        <f>4*$E$27/([1]!Z_(11,R262,$E$26)*8.314*$E$26)*M262+I262</f>
        <v>#VALUE!</v>
      </c>
      <c r="J263" s="2" t="e">
        <f t="shared" si="36"/>
        <v>#VALUE!</v>
      </c>
      <c r="K263" s="2" t="e">
        <f t="shared" si="37"/>
        <v>#VALUE!</v>
      </c>
      <c r="L263" s="2" t="e">
        <f t="shared" si="38"/>
        <v>#VALUE!</v>
      </c>
      <c r="M263" s="2" t="e">
        <f t="shared" si="39"/>
        <v>#VALUE!</v>
      </c>
      <c r="R263" s="1" t="e">
        <f t="shared" si="33"/>
        <v>#VALUE!</v>
      </c>
      <c r="S263" s="1" t="e">
        <f t="shared" si="34"/>
        <v>#VALUE!</v>
      </c>
    </row>
    <row r="264" spans="2:19">
      <c r="B264" s="2">
        <f t="shared" si="40"/>
        <v>229</v>
      </c>
      <c r="C264" s="2" t="e">
        <f>([1]!Z_(11,C263,$E$26)*8.314*$E$26/(4*$E$27)*(S263-I263)+C263*10^5)/10^5</f>
        <v>#VALUE!</v>
      </c>
      <c r="D264" s="2" t="e">
        <f t="shared" si="41"/>
        <v>#VALUE!</v>
      </c>
      <c r="E264" s="2" t="e">
        <f t="shared" si="42"/>
        <v>#VALUE!</v>
      </c>
      <c r="F264" s="2" t="e">
        <f t="shared" si="43"/>
        <v>#VALUE!</v>
      </c>
      <c r="G264" s="2" t="e">
        <f t="shared" si="35"/>
        <v>#VALUE!</v>
      </c>
      <c r="I264" s="2" t="e">
        <f>4*$E$27/([1]!Z_(11,R263,$E$26)*8.314*$E$26)*M263+I263</f>
        <v>#VALUE!</v>
      </c>
      <c r="J264" s="2" t="e">
        <f t="shared" si="36"/>
        <v>#VALUE!</v>
      </c>
      <c r="K264" s="2" t="e">
        <f t="shared" si="37"/>
        <v>#VALUE!</v>
      </c>
      <c r="L264" s="2" t="e">
        <f t="shared" si="38"/>
        <v>#VALUE!</v>
      </c>
      <c r="M264" s="2" t="e">
        <f t="shared" si="39"/>
        <v>#VALUE!</v>
      </c>
      <c r="R264" s="1" t="e">
        <f t="shared" si="33"/>
        <v>#VALUE!</v>
      </c>
      <c r="S264" s="1" t="e">
        <f t="shared" si="34"/>
        <v>#VALUE!</v>
      </c>
    </row>
    <row r="265" spans="2:19">
      <c r="B265" s="2">
        <f t="shared" si="40"/>
        <v>230</v>
      </c>
      <c r="C265" s="2" t="e">
        <f>([1]!Z_(11,C264,$E$26)*8.314*$E$26/(4*$E$27)*(S264-I264)+C264*10^5)/10^5</f>
        <v>#VALUE!</v>
      </c>
      <c r="D265" s="2" t="e">
        <f t="shared" si="41"/>
        <v>#VALUE!</v>
      </c>
      <c r="E265" s="2" t="e">
        <f t="shared" si="42"/>
        <v>#VALUE!</v>
      </c>
      <c r="F265" s="2" t="e">
        <f t="shared" si="43"/>
        <v>#VALUE!</v>
      </c>
      <c r="G265" s="2" t="e">
        <f t="shared" si="35"/>
        <v>#VALUE!</v>
      </c>
      <c r="I265" s="2" t="e">
        <f>4*$E$27/([1]!Z_(11,R264,$E$26)*8.314*$E$26)*M264+I264</f>
        <v>#VALUE!</v>
      </c>
      <c r="J265" s="2" t="e">
        <f t="shared" si="36"/>
        <v>#VALUE!</v>
      </c>
      <c r="K265" s="2" t="e">
        <f t="shared" si="37"/>
        <v>#VALUE!</v>
      </c>
      <c r="L265" s="2" t="e">
        <f t="shared" si="38"/>
        <v>#VALUE!</v>
      </c>
      <c r="M265" s="2" t="e">
        <f t="shared" si="39"/>
        <v>#VALUE!</v>
      </c>
      <c r="R265" s="1" t="e">
        <f t="shared" si="33"/>
        <v>#VALUE!</v>
      </c>
      <c r="S265" s="1" t="e">
        <f t="shared" si="34"/>
        <v>#VALUE!</v>
      </c>
    </row>
    <row r="266" spans="2:19">
      <c r="B266" s="2">
        <f t="shared" si="40"/>
        <v>231</v>
      </c>
      <c r="C266" s="2" t="e">
        <f>([1]!Z_(11,C265,$E$26)*8.314*$E$26/(4*$E$27)*(S265-I265)+C265*10^5)/10^5</f>
        <v>#VALUE!</v>
      </c>
      <c r="D266" s="2" t="e">
        <f t="shared" si="41"/>
        <v>#VALUE!</v>
      </c>
      <c r="E266" s="2" t="e">
        <f t="shared" si="42"/>
        <v>#VALUE!</v>
      </c>
      <c r="F266" s="2" t="e">
        <f t="shared" si="43"/>
        <v>#VALUE!</v>
      </c>
      <c r="G266" s="2" t="e">
        <f t="shared" si="35"/>
        <v>#VALUE!</v>
      </c>
      <c r="I266" s="2" t="e">
        <f>4*$E$27/([1]!Z_(11,R265,$E$26)*8.314*$E$26)*M265+I265</f>
        <v>#VALUE!</v>
      </c>
      <c r="J266" s="2" t="e">
        <f t="shared" si="36"/>
        <v>#VALUE!</v>
      </c>
      <c r="K266" s="2" t="e">
        <f t="shared" si="37"/>
        <v>#VALUE!</v>
      </c>
      <c r="L266" s="2" t="e">
        <f t="shared" si="38"/>
        <v>#VALUE!</v>
      </c>
      <c r="M266" s="2" t="e">
        <f t="shared" si="39"/>
        <v>#VALUE!</v>
      </c>
      <c r="R266" s="1" t="e">
        <f t="shared" si="33"/>
        <v>#VALUE!</v>
      </c>
      <c r="S266" s="1" t="e">
        <f t="shared" si="34"/>
        <v>#VALUE!</v>
      </c>
    </row>
    <row r="267" spans="2:19">
      <c r="B267" s="2">
        <f t="shared" si="40"/>
        <v>232</v>
      </c>
      <c r="C267" s="2" t="e">
        <f>([1]!Z_(11,C266,$E$26)*8.314*$E$26/(4*$E$27)*(S266-I266)+C266*10^5)/10^5</f>
        <v>#VALUE!</v>
      </c>
      <c r="D267" s="2" t="e">
        <f t="shared" si="41"/>
        <v>#VALUE!</v>
      </c>
      <c r="E267" s="2" t="e">
        <f t="shared" si="42"/>
        <v>#VALUE!</v>
      </c>
      <c r="F267" s="2" t="e">
        <f t="shared" si="43"/>
        <v>#VALUE!</v>
      </c>
      <c r="G267" s="2" t="e">
        <f t="shared" si="35"/>
        <v>#VALUE!</v>
      </c>
      <c r="I267" s="2" t="e">
        <f>4*$E$27/([1]!Z_(11,R266,$E$26)*8.314*$E$26)*M266+I266</f>
        <v>#VALUE!</v>
      </c>
      <c r="J267" s="2" t="e">
        <f t="shared" si="36"/>
        <v>#VALUE!</v>
      </c>
      <c r="K267" s="2" t="e">
        <f t="shared" si="37"/>
        <v>#VALUE!</v>
      </c>
      <c r="L267" s="2" t="e">
        <f t="shared" si="38"/>
        <v>#VALUE!</v>
      </c>
      <c r="M267" s="2" t="e">
        <f t="shared" si="39"/>
        <v>#VALUE!</v>
      </c>
      <c r="R267" s="1" t="e">
        <f t="shared" si="33"/>
        <v>#VALUE!</v>
      </c>
      <c r="S267" s="1" t="e">
        <f t="shared" si="34"/>
        <v>#VALUE!</v>
      </c>
    </row>
    <row r="268" spans="2:19">
      <c r="B268" s="2">
        <f t="shared" si="40"/>
        <v>233</v>
      </c>
      <c r="C268" s="2" t="e">
        <f>([1]!Z_(11,C267,$E$26)*8.314*$E$26/(4*$E$27)*(S267-I267)+C267*10^5)/10^5</f>
        <v>#VALUE!</v>
      </c>
      <c r="D268" s="2" t="e">
        <f t="shared" si="41"/>
        <v>#VALUE!</v>
      </c>
      <c r="E268" s="2" t="e">
        <f t="shared" si="42"/>
        <v>#VALUE!</v>
      </c>
      <c r="F268" s="2" t="e">
        <f t="shared" si="43"/>
        <v>#VALUE!</v>
      </c>
      <c r="G268" s="2" t="e">
        <f t="shared" si="35"/>
        <v>#VALUE!</v>
      </c>
      <c r="I268" s="2" t="e">
        <f>4*$E$27/([1]!Z_(11,R267,$E$26)*8.314*$E$26)*M267+I267</f>
        <v>#VALUE!</v>
      </c>
      <c r="J268" s="2" t="e">
        <f t="shared" si="36"/>
        <v>#VALUE!</v>
      </c>
      <c r="K268" s="2" t="e">
        <f t="shared" si="37"/>
        <v>#VALUE!</v>
      </c>
      <c r="L268" s="2" t="e">
        <f t="shared" si="38"/>
        <v>#VALUE!</v>
      </c>
      <c r="M268" s="2" t="e">
        <f t="shared" si="39"/>
        <v>#VALUE!</v>
      </c>
      <c r="R268" s="1" t="e">
        <f t="shared" si="33"/>
        <v>#VALUE!</v>
      </c>
      <c r="S268" s="1" t="e">
        <f t="shared" si="34"/>
        <v>#VALUE!</v>
      </c>
    </row>
    <row r="269" spans="2:19">
      <c r="B269" s="2">
        <f t="shared" si="40"/>
        <v>234</v>
      </c>
      <c r="C269" s="2" t="e">
        <f>([1]!Z_(11,C268,$E$26)*8.314*$E$26/(4*$E$27)*(S268-I268)+C268*10^5)/10^5</f>
        <v>#VALUE!</v>
      </c>
      <c r="D269" s="2" t="e">
        <f t="shared" si="41"/>
        <v>#VALUE!</v>
      </c>
      <c r="E269" s="2" t="e">
        <f t="shared" si="42"/>
        <v>#VALUE!</v>
      </c>
      <c r="F269" s="2" t="e">
        <f t="shared" si="43"/>
        <v>#VALUE!</v>
      </c>
      <c r="G269" s="2" t="e">
        <f t="shared" si="35"/>
        <v>#VALUE!</v>
      </c>
      <c r="I269" s="2" t="e">
        <f>4*$E$27/([1]!Z_(11,R268,$E$26)*8.314*$E$26)*M268+I268</f>
        <v>#VALUE!</v>
      </c>
      <c r="J269" s="2" t="e">
        <f t="shared" si="36"/>
        <v>#VALUE!</v>
      </c>
      <c r="K269" s="2" t="e">
        <f t="shared" si="37"/>
        <v>#VALUE!</v>
      </c>
      <c r="L269" s="2" t="e">
        <f t="shared" si="38"/>
        <v>#VALUE!</v>
      </c>
      <c r="M269" s="2" t="e">
        <f t="shared" si="39"/>
        <v>#VALUE!</v>
      </c>
      <c r="R269" s="1" t="e">
        <f t="shared" si="33"/>
        <v>#VALUE!</v>
      </c>
      <c r="S269" s="1" t="e">
        <f t="shared" si="34"/>
        <v>#VALUE!</v>
      </c>
    </row>
    <row r="270" spans="2:19">
      <c r="B270" s="2">
        <f t="shared" si="40"/>
        <v>235</v>
      </c>
      <c r="C270" s="2" t="e">
        <f>([1]!Z_(11,C269,$E$26)*8.314*$E$26/(4*$E$27)*(S269-I269)+C269*10^5)/10^5</f>
        <v>#VALUE!</v>
      </c>
      <c r="D270" s="2" t="e">
        <f t="shared" si="41"/>
        <v>#VALUE!</v>
      </c>
      <c r="E270" s="2" t="e">
        <f t="shared" si="42"/>
        <v>#VALUE!</v>
      </c>
      <c r="F270" s="2" t="e">
        <f t="shared" si="43"/>
        <v>#VALUE!</v>
      </c>
      <c r="G270" s="2" t="e">
        <f t="shared" si="35"/>
        <v>#VALUE!</v>
      </c>
      <c r="I270" s="2" t="e">
        <f>4*$E$27/([1]!Z_(11,R269,$E$26)*8.314*$E$26)*M269+I269</f>
        <v>#VALUE!</v>
      </c>
      <c r="J270" s="2" t="e">
        <f t="shared" si="36"/>
        <v>#VALUE!</v>
      </c>
      <c r="K270" s="2" t="e">
        <f t="shared" si="37"/>
        <v>#VALUE!</v>
      </c>
      <c r="L270" s="2" t="e">
        <f t="shared" si="38"/>
        <v>#VALUE!</v>
      </c>
      <c r="M270" s="2" t="e">
        <f t="shared" si="39"/>
        <v>#VALUE!</v>
      </c>
      <c r="R270" s="1" t="e">
        <f t="shared" si="33"/>
        <v>#VALUE!</v>
      </c>
      <c r="S270" s="1" t="e">
        <f t="shared" si="34"/>
        <v>#VALUE!</v>
      </c>
    </row>
    <row r="271" spans="2:19">
      <c r="B271" s="2">
        <f t="shared" si="40"/>
        <v>236</v>
      </c>
      <c r="C271" s="2" t="e">
        <f>([1]!Z_(11,C270,$E$26)*8.314*$E$26/(4*$E$27)*(S270-I270)+C270*10^5)/10^5</f>
        <v>#VALUE!</v>
      </c>
      <c r="D271" s="2" t="e">
        <f t="shared" si="41"/>
        <v>#VALUE!</v>
      </c>
      <c r="E271" s="2" t="e">
        <f t="shared" si="42"/>
        <v>#VALUE!</v>
      </c>
      <c r="F271" s="2" t="e">
        <f t="shared" si="43"/>
        <v>#VALUE!</v>
      </c>
      <c r="G271" s="2" t="e">
        <f t="shared" si="35"/>
        <v>#VALUE!</v>
      </c>
      <c r="I271" s="2" t="e">
        <f>4*$E$27/([1]!Z_(11,R270,$E$26)*8.314*$E$26)*M270+I270</f>
        <v>#VALUE!</v>
      </c>
      <c r="J271" s="2" t="e">
        <f t="shared" si="36"/>
        <v>#VALUE!</v>
      </c>
      <c r="K271" s="2" t="e">
        <f t="shared" si="37"/>
        <v>#VALUE!</v>
      </c>
      <c r="L271" s="2" t="e">
        <f t="shared" si="38"/>
        <v>#VALUE!</v>
      </c>
      <c r="M271" s="2" t="e">
        <f t="shared" si="39"/>
        <v>#VALUE!</v>
      </c>
      <c r="R271" s="1" t="e">
        <f t="shared" si="33"/>
        <v>#VALUE!</v>
      </c>
      <c r="S271" s="1" t="e">
        <f t="shared" si="34"/>
        <v>#VALUE!</v>
      </c>
    </row>
    <row r="272" spans="2:19">
      <c r="B272" s="2">
        <f t="shared" si="40"/>
        <v>237</v>
      </c>
      <c r="C272" s="2" t="e">
        <f>([1]!Z_(11,C271,$E$26)*8.314*$E$26/(4*$E$27)*(S271-I271)+C271*10^5)/10^5</f>
        <v>#VALUE!</v>
      </c>
      <c r="D272" s="2" t="e">
        <f t="shared" si="41"/>
        <v>#VALUE!</v>
      </c>
      <c r="E272" s="2" t="e">
        <f t="shared" si="42"/>
        <v>#VALUE!</v>
      </c>
      <c r="F272" s="2" t="e">
        <f t="shared" si="43"/>
        <v>#VALUE!</v>
      </c>
      <c r="G272" s="2" t="e">
        <f t="shared" si="35"/>
        <v>#VALUE!</v>
      </c>
      <c r="I272" s="2" t="e">
        <f>4*$E$27/([1]!Z_(11,R271,$E$26)*8.314*$E$26)*M271+I271</f>
        <v>#VALUE!</v>
      </c>
      <c r="J272" s="2" t="e">
        <f t="shared" si="36"/>
        <v>#VALUE!</v>
      </c>
      <c r="K272" s="2" t="e">
        <f t="shared" si="37"/>
        <v>#VALUE!</v>
      </c>
      <c r="L272" s="2" t="e">
        <f t="shared" si="38"/>
        <v>#VALUE!</v>
      </c>
      <c r="M272" s="2" t="e">
        <f t="shared" si="39"/>
        <v>#VALUE!</v>
      </c>
      <c r="R272" s="1" t="e">
        <f t="shared" si="33"/>
        <v>#VALUE!</v>
      </c>
      <c r="S272" s="1" t="e">
        <f t="shared" si="34"/>
        <v>#VALUE!</v>
      </c>
    </row>
    <row r="273" spans="2:19">
      <c r="B273" s="2">
        <f t="shared" si="40"/>
        <v>238</v>
      </c>
      <c r="C273" s="2" t="e">
        <f>([1]!Z_(11,C272,$E$26)*8.314*$E$26/(4*$E$27)*(S272-I272)+C272*10^5)/10^5</f>
        <v>#VALUE!</v>
      </c>
      <c r="D273" s="2" t="e">
        <f t="shared" si="41"/>
        <v>#VALUE!</v>
      </c>
      <c r="E273" s="2" t="e">
        <f t="shared" si="42"/>
        <v>#VALUE!</v>
      </c>
      <c r="F273" s="2" t="e">
        <f t="shared" si="43"/>
        <v>#VALUE!</v>
      </c>
      <c r="G273" s="2" t="e">
        <f t="shared" si="35"/>
        <v>#VALUE!</v>
      </c>
      <c r="I273" s="2" t="e">
        <f>4*$E$27/([1]!Z_(11,R272,$E$26)*8.314*$E$26)*M272+I272</f>
        <v>#VALUE!</v>
      </c>
      <c r="J273" s="2" t="e">
        <f t="shared" si="36"/>
        <v>#VALUE!</v>
      </c>
      <c r="K273" s="2" t="e">
        <f t="shared" si="37"/>
        <v>#VALUE!</v>
      </c>
      <c r="L273" s="2" t="e">
        <f t="shared" si="38"/>
        <v>#VALUE!</v>
      </c>
      <c r="M273" s="2" t="e">
        <f t="shared" si="39"/>
        <v>#VALUE!</v>
      </c>
      <c r="R273" s="1" t="e">
        <f t="shared" si="33"/>
        <v>#VALUE!</v>
      </c>
      <c r="S273" s="1" t="e">
        <f t="shared" si="34"/>
        <v>#VALUE!</v>
      </c>
    </row>
    <row r="274" spans="2:19">
      <c r="B274" s="2">
        <f t="shared" si="40"/>
        <v>239</v>
      </c>
      <c r="C274" s="2" t="e">
        <f>([1]!Z_(11,C273,$E$26)*8.314*$E$26/(4*$E$27)*(S273-I273)+C273*10^5)/10^5</f>
        <v>#VALUE!</v>
      </c>
      <c r="D274" s="2" t="e">
        <f t="shared" si="41"/>
        <v>#VALUE!</v>
      </c>
      <c r="E274" s="2" t="e">
        <f t="shared" si="42"/>
        <v>#VALUE!</v>
      </c>
      <c r="F274" s="2" t="e">
        <f t="shared" si="43"/>
        <v>#VALUE!</v>
      </c>
      <c r="G274" s="2" t="e">
        <f t="shared" si="35"/>
        <v>#VALUE!</v>
      </c>
      <c r="I274" s="2" t="e">
        <f>4*$E$27/([1]!Z_(11,R273,$E$26)*8.314*$E$26)*M273+I273</f>
        <v>#VALUE!</v>
      </c>
      <c r="J274" s="2" t="e">
        <f t="shared" si="36"/>
        <v>#VALUE!</v>
      </c>
      <c r="K274" s="2" t="e">
        <f t="shared" si="37"/>
        <v>#VALUE!</v>
      </c>
      <c r="L274" s="2" t="e">
        <f t="shared" si="38"/>
        <v>#VALUE!</v>
      </c>
      <c r="M274" s="2" t="e">
        <f t="shared" si="39"/>
        <v>#VALUE!</v>
      </c>
      <c r="R274" s="1" t="e">
        <f t="shared" si="33"/>
        <v>#VALUE!</v>
      </c>
      <c r="S274" s="1" t="e">
        <f t="shared" si="34"/>
        <v>#VALUE!</v>
      </c>
    </row>
    <row r="275" spans="2:19">
      <c r="B275" s="2">
        <f t="shared" si="40"/>
        <v>240</v>
      </c>
      <c r="C275" s="2" t="e">
        <f>([1]!Z_(11,C274,$E$26)*8.314*$E$26/(4*$E$27)*(S274-I274)+C274*10^5)/10^5</f>
        <v>#VALUE!</v>
      </c>
      <c r="D275" s="2" t="e">
        <f t="shared" si="41"/>
        <v>#VALUE!</v>
      </c>
      <c r="E275" s="2" t="e">
        <f t="shared" si="42"/>
        <v>#VALUE!</v>
      </c>
      <c r="F275" s="2" t="e">
        <f t="shared" si="43"/>
        <v>#VALUE!</v>
      </c>
      <c r="G275" s="2" t="e">
        <f t="shared" si="35"/>
        <v>#VALUE!</v>
      </c>
      <c r="I275" s="2" t="e">
        <f>4*$E$27/([1]!Z_(11,R274,$E$26)*8.314*$E$26)*M274+I274</f>
        <v>#VALUE!</v>
      </c>
      <c r="J275" s="2" t="e">
        <f t="shared" si="36"/>
        <v>#VALUE!</v>
      </c>
      <c r="K275" s="2" t="e">
        <f t="shared" si="37"/>
        <v>#VALUE!</v>
      </c>
      <c r="L275" s="2" t="e">
        <f t="shared" si="38"/>
        <v>#VALUE!</v>
      </c>
      <c r="M275" s="2" t="e">
        <f t="shared" si="39"/>
        <v>#VALUE!</v>
      </c>
      <c r="R275" s="1" t="e">
        <f t="shared" si="33"/>
        <v>#VALUE!</v>
      </c>
      <c r="S275" s="1" t="e">
        <f t="shared" si="34"/>
        <v>#VALUE!</v>
      </c>
    </row>
    <row r="276" spans="2:19">
      <c r="B276" s="2">
        <f t="shared" si="40"/>
        <v>241</v>
      </c>
      <c r="C276" s="2" t="e">
        <f>([1]!Z_(11,C275,$E$26)*8.314*$E$26/(4*$E$27)*(S275-I275)+C275*10^5)/10^5</f>
        <v>#VALUE!</v>
      </c>
      <c r="D276" s="2" t="e">
        <f t="shared" si="41"/>
        <v>#VALUE!</v>
      </c>
      <c r="E276" s="2" t="e">
        <f t="shared" si="42"/>
        <v>#VALUE!</v>
      </c>
      <c r="F276" s="2" t="e">
        <f t="shared" si="43"/>
        <v>#VALUE!</v>
      </c>
      <c r="G276" s="2" t="e">
        <f t="shared" si="35"/>
        <v>#VALUE!</v>
      </c>
      <c r="I276" s="2" t="e">
        <f>4*$E$27/([1]!Z_(11,R275,$E$26)*8.314*$E$26)*M275+I275</f>
        <v>#VALUE!</v>
      </c>
      <c r="J276" s="2" t="e">
        <f t="shared" si="36"/>
        <v>#VALUE!</v>
      </c>
      <c r="K276" s="2" t="e">
        <f t="shared" si="37"/>
        <v>#VALUE!</v>
      </c>
      <c r="L276" s="2" t="e">
        <f t="shared" si="38"/>
        <v>#VALUE!</v>
      </c>
      <c r="M276" s="2" t="e">
        <f t="shared" si="39"/>
        <v>#VALUE!</v>
      </c>
      <c r="R276" s="1" t="e">
        <f t="shared" si="33"/>
        <v>#VALUE!</v>
      </c>
      <c r="S276" s="1" t="e">
        <f t="shared" si="34"/>
        <v>#VALUE!</v>
      </c>
    </row>
    <row r="277" spans="2:19">
      <c r="B277" s="2">
        <f t="shared" si="40"/>
        <v>242</v>
      </c>
      <c r="C277" s="2" t="e">
        <f>([1]!Z_(11,C276,$E$26)*8.314*$E$26/(4*$E$27)*(S276-I276)+C276*10^5)/10^5</f>
        <v>#VALUE!</v>
      </c>
      <c r="D277" s="2" t="e">
        <f t="shared" si="41"/>
        <v>#VALUE!</v>
      </c>
      <c r="E277" s="2" t="e">
        <f t="shared" si="42"/>
        <v>#VALUE!</v>
      </c>
      <c r="F277" s="2" t="e">
        <f t="shared" si="43"/>
        <v>#VALUE!</v>
      </c>
      <c r="G277" s="2" t="e">
        <f t="shared" si="35"/>
        <v>#VALUE!</v>
      </c>
      <c r="I277" s="2" t="e">
        <f>4*$E$27/([1]!Z_(11,R276,$E$26)*8.314*$E$26)*M276+I276</f>
        <v>#VALUE!</v>
      </c>
      <c r="J277" s="2" t="e">
        <f t="shared" si="36"/>
        <v>#VALUE!</v>
      </c>
      <c r="K277" s="2" t="e">
        <f t="shared" si="37"/>
        <v>#VALUE!</v>
      </c>
      <c r="L277" s="2" t="e">
        <f t="shared" si="38"/>
        <v>#VALUE!</v>
      </c>
      <c r="M277" s="2" t="e">
        <f t="shared" si="39"/>
        <v>#VALUE!</v>
      </c>
      <c r="R277" s="1" t="e">
        <f t="shared" si="33"/>
        <v>#VALUE!</v>
      </c>
      <c r="S277" s="1" t="e">
        <f t="shared" si="34"/>
        <v>#VALUE!</v>
      </c>
    </row>
    <row r="278" spans="2:19">
      <c r="B278" s="2">
        <f t="shared" si="40"/>
        <v>243</v>
      </c>
      <c r="C278" s="2" t="e">
        <f>([1]!Z_(11,C277,$E$26)*8.314*$E$26/(4*$E$27)*(S277-I277)+C277*10^5)/10^5</f>
        <v>#VALUE!</v>
      </c>
      <c r="D278" s="2" t="e">
        <f t="shared" si="41"/>
        <v>#VALUE!</v>
      </c>
      <c r="E278" s="2" t="e">
        <f t="shared" si="42"/>
        <v>#VALUE!</v>
      </c>
      <c r="F278" s="2" t="e">
        <f t="shared" si="43"/>
        <v>#VALUE!</v>
      </c>
      <c r="G278" s="2" t="e">
        <f t="shared" si="35"/>
        <v>#VALUE!</v>
      </c>
      <c r="I278" s="2" t="e">
        <f>4*$E$27/([1]!Z_(11,R277,$E$26)*8.314*$E$26)*M277+I277</f>
        <v>#VALUE!</v>
      </c>
      <c r="J278" s="2" t="e">
        <f t="shared" si="36"/>
        <v>#VALUE!</v>
      </c>
      <c r="K278" s="2" t="e">
        <f t="shared" si="37"/>
        <v>#VALUE!</v>
      </c>
      <c r="L278" s="2" t="e">
        <f t="shared" si="38"/>
        <v>#VALUE!</v>
      </c>
      <c r="M278" s="2" t="e">
        <f t="shared" si="39"/>
        <v>#VALUE!</v>
      </c>
      <c r="R278" s="1" t="e">
        <f t="shared" si="33"/>
        <v>#VALUE!</v>
      </c>
      <c r="S278" s="1" t="e">
        <f t="shared" si="34"/>
        <v>#VALUE!</v>
      </c>
    </row>
    <row r="279" spans="2:19">
      <c r="B279" s="2">
        <f t="shared" si="40"/>
        <v>244</v>
      </c>
      <c r="C279" s="2" t="e">
        <f>([1]!Z_(11,C278,$E$26)*8.314*$E$26/(4*$E$27)*(S278-I278)+C278*10^5)/10^5</f>
        <v>#VALUE!</v>
      </c>
      <c r="D279" s="2" t="e">
        <f t="shared" si="41"/>
        <v>#VALUE!</v>
      </c>
      <c r="E279" s="2" t="e">
        <f t="shared" si="42"/>
        <v>#VALUE!</v>
      </c>
      <c r="F279" s="2" t="e">
        <f t="shared" si="43"/>
        <v>#VALUE!</v>
      </c>
      <c r="G279" s="2" t="e">
        <f t="shared" si="35"/>
        <v>#VALUE!</v>
      </c>
      <c r="I279" s="2" t="e">
        <f>4*$E$27/([1]!Z_(11,R278,$E$26)*8.314*$E$26)*M278+I278</f>
        <v>#VALUE!</v>
      </c>
      <c r="J279" s="2" t="e">
        <f t="shared" si="36"/>
        <v>#VALUE!</v>
      </c>
      <c r="K279" s="2" t="e">
        <f t="shared" si="37"/>
        <v>#VALUE!</v>
      </c>
      <c r="L279" s="2" t="e">
        <f t="shared" si="38"/>
        <v>#VALUE!</v>
      </c>
      <c r="M279" s="2" t="e">
        <f t="shared" si="39"/>
        <v>#VALUE!</v>
      </c>
      <c r="R279" s="1" t="e">
        <f t="shared" si="33"/>
        <v>#VALUE!</v>
      </c>
      <c r="S279" s="1" t="e">
        <f t="shared" si="34"/>
        <v>#VALUE!</v>
      </c>
    </row>
    <row r="280" spans="2:19">
      <c r="B280" s="2">
        <f t="shared" si="40"/>
        <v>245</v>
      </c>
      <c r="C280" s="2" t="e">
        <f>([1]!Z_(11,C279,$E$26)*8.314*$E$26/(4*$E$27)*(S279-I279)+C279*10^5)/10^5</f>
        <v>#VALUE!</v>
      </c>
      <c r="D280" s="2" t="e">
        <f t="shared" si="41"/>
        <v>#VALUE!</v>
      </c>
      <c r="E280" s="2" t="e">
        <f t="shared" si="42"/>
        <v>#VALUE!</v>
      </c>
      <c r="F280" s="2" t="e">
        <f t="shared" si="43"/>
        <v>#VALUE!</v>
      </c>
      <c r="G280" s="2" t="e">
        <f t="shared" si="35"/>
        <v>#VALUE!</v>
      </c>
      <c r="I280" s="2" t="e">
        <f>4*$E$27/([1]!Z_(11,R279,$E$26)*8.314*$E$26)*M279+I279</f>
        <v>#VALUE!</v>
      </c>
      <c r="J280" s="2" t="e">
        <f t="shared" si="36"/>
        <v>#VALUE!</v>
      </c>
      <c r="K280" s="2" t="e">
        <f t="shared" si="37"/>
        <v>#VALUE!</v>
      </c>
      <c r="L280" s="2" t="e">
        <f t="shared" si="38"/>
        <v>#VALUE!</v>
      </c>
      <c r="M280" s="2" t="e">
        <f t="shared" si="39"/>
        <v>#VALUE!</v>
      </c>
      <c r="R280" s="1" t="e">
        <f t="shared" si="33"/>
        <v>#VALUE!</v>
      </c>
      <c r="S280" s="1" t="e">
        <f t="shared" si="34"/>
        <v>#VALUE!</v>
      </c>
    </row>
    <row r="281" spans="2:19">
      <c r="B281" s="2">
        <f t="shared" si="40"/>
        <v>246</v>
      </c>
      <c r="C281" s="2" t="e">
        <f>([1]!Z_(11,C280,$E$26)*8.314*$E$26/(4*$E$27)*(S280-I280)+C280*10^5)/10^5</f>
        <v>#VALUE!</v>
      </c>
      <c r="D281" s="2" t="e">
        <f t="shared" si="41"/>
        <v>#VALUE!</v>
      </c>
      <c r="E281" s="2" t="e">
        <f t="shared" si="42"/>
        <v>#VALUE!</v>
      </c>
      <c r="F281" s="2" t="e">
        <f t="shared" si="43"/>
        <v>#VALUE!</v>
      </c>
      <c r="G281" s="2" t="e">
        <f t="shared" si="35"/>
        <v>#VALUE!</v>
      </c>
      <c r="I281" s="2" t="e">
        <f>4*$E$27/([1]!Z_(11,R280,$E$26)*8.314*$E$26)*M280+I280</f>
        <v>#VALUE!</v>
      </c>
      <c r="J281" s="2" t="e">
        <f t="shared" si="36"/>
        <v>#VALUE!</v>
      </c>
      <c r="K281" s="2" t="e">
        <f t="shared" si="37"/>
        <v>#VALUE!</v>
      </c>
      <c r="L281" s="2" t="e">
        <f t="shared" si="38"/>
        <v>#VALUE!</v>
      </c>
      <c r="M281" s="2" t="e">
        <f t="shared" si="39"/>
        <v>#VALUE!</v>
      </c>
      <c r="R281" s="1" t="e">
        <f t="shared" si="33"/>
        <v>#VALUE!</v>
      </c>
      <c r="S281" s="1" t="e">
        <f t="shared" si="34"/>
        <v>#VALUE!</v>
      </c>
    </row>
    <row r="282" spans="2:19">
      <c r="B282" s="2">
        <f t="shared" si="40"/>
        <v>247</v>
      </c>
      <c r="C282" s="2" t="e">
        <f>([1]!Z_(11,C281,$E$26)*8.314*$E$26/(4*$E$27)*(S281-I281)+C281*10^5)/10^5</f>
        <v>#VALUE!</v>
      </c>
      <c r="D282" s="2" t="e">
        <f t="shared" si="41"/>
        <v>#VALUE!</v>
      </c>
      <c r="E282" s="2" t="e">
        <f t="shared" si="42"/>
        <v>#VALUE!</v>
      </c>
      <c r="F282" s="2" t="e">
        <f t="shared" si="43"/>
        <v>#VALUE!</v>
      </c>
      <c r="G282" s="2" t="e">
        <f t="shared" si="35"/>
        <v>#VALUE!</v>
      </c>
      <c r="I282" s="2" t="e">
        <f>4*$E$27/([1]!Z_(11,R281,$E$26)*8.314*$E$26)*M281+I281</f>
        <v>#VALUE!</v>
      </c>
      <c r="J282" s="2" t="e">
        <f t="shared" si="36"/>
        <v>#VALUE!</v>
      </c>
      <c r="K282" s="2" t="e">
        <f t="shared" si="37"/>
        <v>#VALUE!</v>
      </c>
      <c r="L282" s="2" t="e">
        <f t="shared" si="38"/>
        <v>#VALUE!</v>
      </c>
      <c r="M282" s="2" t="e">
        <f t="shared" si="39"/>
        <v>#VALUE!</v>
      </c>
      <c r="R282" s="1" t="e">
        <f t="shared" si="33"/>
        <v>#VALUE!</v>
      </c>
      <c r="S282" s="1" t="e">
        <f t="shared" si="34"/>
        <v>#VALUE!</v>
      </c>
    </row>
    <row r="283" spans="2:19">
      <c r="B283" s="2">
        <f t="shared" si="40"/>
        <v>248</v>
      </c>
      <c r="C283" s="2" t="e">
        <f>([1]!Z_(11,C282,$E$26)*8.314*$E$26/(4*$E$27)*(S282-I282)+C282*10^5)/10^5</f>
        <v>#VALUE!</v>
      </c>
      <c r="D283" s="2" t="e">
        <f t="shared" si="41"/>
        <v>#VALUE!</v>
      </c>
      <c r="E283" s="2" t="e">
        <f t="shared" si="42"/>
        <v>#VALUE!</v>
      </c>
      <c r="F283" s="2" t="e">
        <f t="shared" si="43"/>
        <v>#VALUE!</v>
      </c>
      <c r="G283" s="2" t="e">
        <f t="shared" si="35"/>
        <v>#VALUE!</v>
      </c>
      <c r="I283" s="2" t="e">
        <f>4*$E$27/([1]!Z_(11,R282,$E$26)*8.314*$E$26)*M282+I282</f>
        <v>#VALUE!</v>
      </c>
      <c r="J283" s="2" t="e">
        <f t="shared" si="36"/>
        <v>#VALUE!</v>
      </c>
      <c r="K283" s="2" t="e">
        <f t="shared" si="37"/>
        <v>#VALUE!</v>
      </c>
      <c r="L283" s="2" t="e">
        <f t="shared" si="38"/>
        <v>#VALUE!</v>
      </c>
      <c r="M283" s="2" t="e">
        <f t="shared" si="39"/>
        <v>#VALUE!</v>
      </c>
      <c r="R283" s="1" t="e">
        <f t="shared" si="33"/>
        <v>#VALUE!</v>
      </c>
      <c r="S283" s="1" t="e">
        <f t="shared" si="34"/>
        <v>#VALUE!</v>
      </c>
    </row>
    <row r="284" spans="2:19">
      <c r="B284" s="2">
        <f t="shared" si="40"/>
        <v>249</v>
      </c>
      <c r="C284" s="2" t="e">
        <f>([1]!Z_(11,C283,$E$26)*8.314*$E$26/(4*$E$27)*(S283-I283)+C283*10^5)/10^5</f>
        <v>#VALUE!</v>
      </c>
      <c r="D284" s="2" t="e">
        <f t="shared" si="41"/>
        <v>#VALUE!</v>
      </c>
      <c r="E284" s="2" t="e">
        <f t="shared" si="42"/>
        <v>#VALUE!</v>
      </c>
      <c r="F284" s="2" t="e">
        <f t="shared" si="43"/>
        <v>#VALUE!</v>
      </c>
      <c r="G284" s="2" t="e">
        <f t="shared" si="35"/>
        <v>#VALUE!</v>
      </c>
      <c r="I284" s="2" t="e">
        <f>4*$E$27/([1]!Z_(11,R283,$E$26)*8.314*$E$26)*M283+I283</f>
        <v>#VALUE!</v>
      </c>
      <c r="J284" s="2" t="e">
        <f t="shared" si="36"/>
        <v>#VALUE!</v>
      </c>
      <c r="K284" s="2" t="e">
        <f t="shared" si="37"/>
        <v>#VALUE!</v>
      </c>
      <c r="L284" s="2" t="e">
        <f t="shared" si="38"/>
        <v>#VALUE!</v>
      </c>
      <c r="M284" s="2" t="e">
        <f t="shared" si="39"/>
        <v>#VALUE!</v>
      </c>
      <c r="R284" s="1" t="e">
        <f t="shared" si="33"/>
        <v>#VALUE!</v>
      </c>
      <c r="S284" s="1" t="e">
        <f t="shared" si="34"/>
        <v>#VALUE!</v>
      </c>
    </row>
    <row r="285" spans="2:19">
      <c r="B285" s="2">
        <f t="shared" si="40"/>
        <v>250</v>
      </c>
      <c r="C285" s="2" t="e">
        <f>([1]!Z_(11,C284,$E$26)*8.314*$E$26/(4*$E$27)*(S284-I284)+C284*10^5)/10^5</f>
        <v>#VALUE!</v>
      </c>
      <c r="D285" s="2" t="e">
        <f t="shared" si="41"/>
        <v>#VALUE!</v>
      </c>
      <c r="E285" s="2" t="e">
        <f t="shared" si="42"/>
        <v>#VALUE!</v>
      </c>
      <c r="F285" s="2" t="e">
        <f t="shared" si="43"/>
        <v>#VALUE!</v>
      </c>
      <c r="G285" s="2" t="e">
        <f t="shared" si="35"/>
        <v>#VALUE!</v>
      </c>
      <c r="I285" s="2" t="e">
        <f>4*$E$27/([1]!Z_(11,R284,$E$26)*8.314*$E$26)*M284+I284</f>
        <v>#VALUE!</v>
      </c>
      <c r="J285" s="2" t="e">
        <f t="shared" si="36"/>
        <v>#VALUE!</v>
      </c>
      <c r="K285" s="2" t="e">
        <f t="shared" si="37"/>
        <v>#VALUE!</v>
      </c>
      <c r="L285" s="2" t="e">
        <f t="shared" si="38"/>
        <v>#VALUE!</v>
      </c>
      <c r="M285" s="2" t="e">
        <f t="shared" si="39"/>
        <v>#VALUE!</v>
      </c>
      <c r="R285" s="1" t="e">
        <f t="shared" si="33"/>
        <v>#VALUE!</v>
      </c>
      <c r="S285" s="1" t="e">
        <f t="shared" si="34"/>
        <v>#VALUE!</v>
      </c>
    </row>
    <row r="286" spans="2:19">
      <c r="B286" s="2">
        <f t="shared" si="40"/>
        <v>251</v>
      </c>
      <c r="C286" s="2" t="e">
        <f>([1]!Z_(11,C285,$E$26)*8.314*$E$26/(4*$E$27)*(S285-I285)+C285*10^5)/10^5</f>
        <v>#VALUE!</v>
      </c>
      <c r="D286" s="2" t="e">
        <f t="shared" si="41"/>
        <v>#VALUE!</v>
      </c>
      <c r="E286" s="2" t="e">
        <f t="shared" si="42"/>
        <v>#VALUE!</v>
      </c>
      <c r="F286" s="2" t="e">
        <f t="shared" si="43"/>
        <v>#VALUE!</v>
      </c>
      <c r="G286" s="2" t="e">
        <f t="shared" si="35"/>
        <v>#VALUE!</v>
      </c>
      <c r="I286" s="2" t="e">
        <f>4*$E$27/([1]!Z_(11,R285,$E$26)*8.314*$E$26)*M285+I285</f>
        <v>#VALUE!</v>
      </c>
      <c r="J286" s="2" t="e">
        <f t="shared" si="36"/>
        <v>#VALUE!</v>
      </c>
      <c r="K286" s="2" t="e">
        <f t="shared" si="37"/>
        <v>#VALUE!</v>
      </c>
      <c r="L286" s="2" t="e">
        <f t="shared" si="38"/>
        <v>#VALUE!</v>
      </c>
      <c r="M286" s="2" t="e">
        <f t="shared" si="39"/>
        <v>#VALUE!</v>
      </c>
      <c r="R286" s="1" t="e">
        <f t="shared" si="33"/>
        <v>#VALUE!</v>
      </c>
      <c r="S286" s="1" t="e">
        <f t="shared" si="34"/>
        <v>#VALUE!</v>
      </c>
    </row>
    <row r="287" spans="2:19">
      <c r="B287" s="2">
        <f t="shared" si="40"/>
        <v>252</v>
      </c>
      <c r="C287" s="2" t="e">
        <f>([1]!Z_(11,C286,$E$26)*8.314*$E$26/(4*$E$27)*(S286-I286)+C286*10^5)/10^5</f>
        <v>#VALUE!</v>
      </c>
      <c r="D287" s="2" t="e">
        <f t="shared" si="41"/>
        <v>#VALUE!</v>
      </c>
      <c r="E287" s="2" t="e">
        <f t="shared" si="42"/>
        <v>#VALUE!</v>
      </c>
      <c r="F287" s="2" t="e">
        <f t="shared" si="43"/>
        <v>#VALUE!</v>
      </c>
      <c r="G287" s="2" t="e">
        <f t="shared" si="35"/>
        <v>#VALUE!</v>
      </c>
      <c r="I287" s="2" t="e">
        <f>4*$E$27/([1]!Z_(11,R286,$E$26)*8.314*$E$26)*M286+I286</f>
        <v>#VALUE!</v>
      </c>
      <c r="J287" s="2" t="e">
        <f t="shared" si="36"/>
        <v>#VALUE!</v>
      </c>
      <c r="K287" s="2" t="e">
        <f t="shared" si="37"/>
        <v>#VALUE!</v>
      </c>
      <c r="L287" s="2" t="e">
        <f t="shared" si="38"/>
        <v>#VALUE!</v>
      </c>
      <c r="M287" s="2" t="e">
        <f t="shared" si="39"/>
        <v>#VALUE!</v>
      </c>
      <c r="R287" s="1" t="e">
        <f t="shared" si="33"/>
        <v>#VALUE!</v>
      </c>
      <c r="S287" s="1" t="e">
        <f t="shared" si="34"/>
        <v>#VALUE!</v>
      </c>
    </row>
    <row r="288" spans="2:19">
      <c r="B288" s="2">
        <f t="shared" si="40"/>
        <v>253</v>
      </c>
      <c r="C288" s="2" t="e">
        <f>([1]!Z_(11,C287,$E$26)*8.314*$E$26/(4*$E$27)*(S287-I287)+C287*10^5)/10^5</f>
        <v>#VALUE!</v>
      </c>
      <c r="D288" s="2" t="e">
        <f t="shared" si="41"/>
        <v>#VALUE!</v>
      </c>
      <c r="E288" s="2" t="e">
        <f t="shared" si="42"/>
        <v>#VALUE!</v>
      </c>
      <c r="F288" s="2" t="e">
        <f t="shared" si="43"/>
        <v>#VALUE!</v>
      </c>
      <c r="G288" s="2" t="e">
        <f t="shared" si="35"/>
        <v>#VALUE!</v>
      </c>
      <c r="I288" s="2" t="e">
        <f>4*$E$27/([1]!Z_(11,R287,$E$26)*8.314*$E$26)*M287+I287</f>
        <v>#VALUE!</v>
      </c>
      <c r="J288" s="2" t="e">
        <f t="shared" si="36"/>
        <v>#VALUE!</v>
      </c>
      <c r="K288" s="2" t="e">
        <f t="shared" si="37"/>
        <v>#VALUE!</v>
      </c>
      <c r="L288" s="2" t="e">
        <f t="shared" si="38"/>
        <v>#VALUE!</v>
      </c>
      <c r="M288" s="2" t="e">
        <f t="shared" si="39"/>
        <v>#VALUE!</v>
      </c>
      <c r="R288" s="1" t="e">
        <f t="shared" si="33"/>
        <v>#VALUE!</v>
      </c>
      <c r="S288" s="1" t="e">
        <f t="shared" si="34"/>
        <v>#VALUE!</v>
      </c>
    </row>
    <row r="289" spans="2:19">
      <c r="B289" s="2">
        <f t="shared" si="40"/>
        <v>254</v>
      </c>
      <c r="C289" s="2" t="e">
        <f>([1]!Z_(11,C288,$E$26)*8.314*$E$26/(4*$E$27)*(S288-I288)+C288*10^5)/10^5</f>
        <v>#VALUE!</v>
      </c>
      <c r="D289" s="2" t="e">
        <f t="shared" si="41"/>
        <v>#VALUE!</v>
      </c>
      <c r="E289" s="2" t="e">
        <f t="shared" si="42"/>
        <v>#VALUE!</v>
      </c>
      <c r="F289" s="2" t="e">
        <f t="shared" si="43"/>
        <v>#VALUE!</v>
      </c>
      <c r="G289" s="2" t="e">
        <f t="shared" si="35"/>
        <v>#VALUE!</v>
      </c>
      <c r="I289" s="2" t="e">
        <f>4*$E$27/([1]!Z_(11,R288,$E$26)*8.314*$E$26)*M288+I288</f>
        <v>#VALUE!</v>
      </c>
      <c r="J289" s="2" t="e">
        <f t="shared" si="36"/>
        <v>#VALUE!</v>
      </c>
      <c r="K289" s="2" t="e">
        <f t="shared" si="37"/>
        <v>#VALUE!</v>
      </c>
      <c r="L289" s="2" t="e">
        <f t="shared" si="38"/>
        <v>#VALUE!</v>
      </c>
      <c r="M289" s="2" t="e">
        <f t="shared" si="39"/>
        <v>#VALUE!</v>
      </c>
      <c r="R289" s="1" t="e">
        <f t="shared" si="33"/>
        <v>#VALUE!</v>
      </c>
      <c r="S289" s="1" t="e">
        <f t="shared" si="34"/>
        <v>#VALUE!</v>
      </c>
    </row>
    <row r="290" spans="2:19">
      <c r="B290" s="2">
        <f t="shared" si="40"/>
        <v>255</v>
      </c>
      <c r="C290" s="2" t="e">
        <f>([1]!Z_(11,C289,$E$26)*8.314*$E$26/(4*$E$27)*(S289-I289)+C289*10^5)/10^5</f>
        <v>#VALUE!</v>
      </c>
      <c r="D290" s="2" t="e">
        <f t="shared" si="41"/>
        <v>#VALUE!</v>
      </c>
      <c r="E290" s="2" t="e">
        <f t="shared" si="42"/>
        <v>#VALUE!</v>
      </c>
      <c r="F290" s="2" t="e">
        <f t="shared" si="43"/>
        <v>#VALUE!</v>
      </c>
      <c r="G290" s="2" t="e">
        <f t="shared" si="35"/>
        <v>#VALUE!</v>
      </c>
      <c r="I290" s="2" t="e">
        <f>4*$E$27/([1]!Z_(11,R289,$E$26)*8.314*$E$26)*M289+I289</f>
        <v>#VALUE!</v>
      </c>
      <c r="J290" s="2" t="e">
        <f t="shared" si="36"/>
        <v>#VALUE!</v>
      </c>
      <c r="K290" s="2" t="e">
        <f t="shared" si="37"/>
        <v>#VALUE!</v>
      </c>
      <c r="L290" s="2" t="e">
        <f t="shared" si="38"/>
        <v>#VALUE!</v>
      </c>
      <c r="M290" s="2" t="e">
        <f t="shared" si="39"/>
        <v>#VALUE!</v>
      </c>
      <c r="R290" s="1" t="e">
        <f t="shared" si="33"/>
        <v>#VALUE!</v>
      </c>
      <c r="S290" s="1" t="e">
        <f t="shared" si="34"/>
        <v>#VALUE!</v>
      </c>
    </row>
    <row r="291" spans="2:19">
      <c r="B291" s="2">
        <f t="shared" si="40"/>
        <v>256</v>
      </c>
      <c r="C291" s="2" t="e">
        <f>([1]!Z_(11,C290,$E$26)*8.314*$E$26/(4*$E$27)*(S290-I290)+C290*10^5)/10^5</f>
        <v>#VALUE!</v>
      </c>
      <c r="D291" s="2" t="e">
        <f t="shared" si="41"/>
        <v>#VALUE!</v>
      </c>
      <c r="E291" s="2" t="e">
        <f t="shared" si="42"/>
        <v>#VALUE!</v>
      </c>
      <c r="F291" s="2" t="e">
        <f t="shared" si="43"/>
        <v>#VALUE!</v>
      </c>
      <c r="G291" s="2" t="e">
        <f t="shared" si="35"/>
        <v>#VALUE!</v>
      </c>
      <c r="I291" s="2" t="e">
        <f>4*$E$27/([1]!Z_(11,R290,$E$26)*8.314*$E$26)*M290+I290</f>
        <v>#VALUE!</v>
      </c>
      <c r="J291" s="2" t="e">
        <f t="shared" si="36"/>
        <v>#VALUE!</v>
      </c>
      <c r="K291" s="2" t="e">
        <f t="shared" si="37"/>
        <v>#VALUE!</v>
      </c>
      <c r="L291" s="2" t="e">
        <f t="shared" si="38"/>
        <v>#VALUE!</v>
      </c>
      <c r="M291" s="2" t="e">
        <f t="shared" si="39"/>
        <v>#VALUE!</v>
      </c>
      <c r="R291" s="1" t="e">
        <f t="shared" si="33"/>
        <v>#VALUE!</v>
      </c>
      <c r="S291" s="1" t="e">
        <f t="shared" si="34"/>
        <v>#VALUE!</v>
      </c>
    </row>
    <row r="292" spans="2:19">
      <c r="B292" s="2">
        <f t="shared" si="40"/>
        <v>257</v>
      </c>
      <c r="C292" s="2" t="e">
        <f>([1]!Z_(11,C291,$E$26)*8.314*$E$26/(4*$E$27)*(S291-I291)+C291*10^5)/10^5</f>
        <v>#VALUE!</v>
      </c>
      <c r="D292" s="2" t="e">
        <f t="shared" si="41"/>
        <v>#VALUE!</v>
      </c>
      <c r="E292" s="2" t="e">
        <f t="shared" si="42"/>
        <v>#VALUE!</v>
      </c>
      <c r="F292" s="2" t="e">
        <f t="shared" si="43"/>
        <v>#VALUE!</v>
      </c>
      <c r="G292" s="2" t="e">
        <f t="shared" si="35"/>
        <v>#VALUE!</v>
      </c>
      <c r="I292" s="2" t="e">
        <f>4*$E$27/([1]!Z_(11,R291,$E$26)*8.314*$E$26)*M291+I291</f>
        <v>#VALUE!</v>
      </c>
      <c r="J292" s="2" t="e">
        <f t="shared" si="36"/>
        <v>#VALUE!</v>
      </c>
      <c r="K292" s="2" t="e">
        <f t="shared" si="37"/>
        <v>#VALUE!</v>
      </c>
      <c r="L292" s="2" t="e">
        <f t="shared" si="38"/>
        <v>#VALUE!</v>
      </c>
      <c r="M292" s="2" t="e">
        <f t="shared" si="39"/>
        <v>#VALUE!</v>
      </c>
      <c r="R292" s="1" t="e">
        <f t="shared" ref="R292:R355" si="44">C292-M292</f>
        <v>#VALUE!</v>
      </c>
      <c r="S292" s="1" t="e">
        <f t="shared" ref="S292:S355" si="45">G292-I292</f>
        <v>#VALUE!</v>
      </c>
    </row>
    <row r="293" spans="2:19">
      <c r="B293" s="2">
        <f t="shared" si="40"/>
        <v>258</v>
      </c>
      <c r="C293" s="2" t="e">
        <f>([1]!Z_(11,C292,$E$26)*8.314*$E$26/(4*$E$27)*(S292-I292)+C292*10^5)/10^5</f>
        <v>#VALUE!</v>
      </c>
      <c r="D293" s="2" t="e">
        <f t="shared" si="41"/>
        <v>#VALUE!</v>
      </c>
      <c r="E293" s="2" t="e">
        <f t="shared" si="42"/>
        <v>#VALUE!</v>
      </c>
      <c r="F293" s="2" t="e">
        <f t="shared" si="43"/>
        <v>#VALUE!</v>
      </c>
      <c r="G293" s="2" t="e">
        <f t="shared" ref="G293:G356" si="46">E293+F293</f>
        <v>#VALUE!</v>
      </c>
      <c r="I293" s="2" t="e">
        <f>4*$E$27/([1]!Z_(11,R292,$E$26)*8.314*$E$26)*M292+I292</f>
        <v>#VALUE!</v>
      </c>
      <c r="J293" s="2" t="e">
        <f t="shared" ref="J293:J356" si="47">$G$25-I293</f>
        <v>#VALUE!</v>
      </c>
      <c r="K293" s="2" t="e">
        <f t="shared" ref="K293:K356" si="48">$J$27*J293</f>
        <v>#VALUE!</v>
      </c>
      <c r="L293" s="2" t="e">
        <f t="shared" ref="L293:L356" si="49">L292+$J$28*(I293-I292)*J293</f>
        <v>#VALUE!</v>
      </c>
      <c r="M293" s="2" t="e">
        <f t="shared" ref="M293:M356" si="50">K293+L293</f>
        <v>#VALUE!</v>
      </c>
      <c r="R293" s="1" t="e">
        <f t="shared" si="44"/>
        <v>#VALUE!</v>
      </c>
      <c r="S293" s="1" t="e">
        <f t="shared" si="45"/>
        <v>#VALUE!</v>
      </c>
    </row>
    <row r="294" spans="2:19">
      <c r="B294" s="2">
        <f t="shared" ref="B294:B357" si="51">B293+1</f>
        <v>259</v>
      </c>
      <c r="C294" s="2" t="e">
        <f>([1]!Z_(11,C293,$E$26)*8.314*$E$26/(4*$E$27)*(S293-I293)+C293*10^5)/10^5</f>
        <v>#VALUE!</v>
      </c>
      <c r="D294" s="2" t="e">
        <f t="shared" ref="D294:D357" si="52">$G$24-C294</f>
        <v>#VALUE!</v>
      </c>
      <c r="E294" s="2" t="e">
        <f t="shared" ref="E294:E357" si="53">$J$24*D294</f>
        <v>#VALUE!</v>
      </c>
      <c r="F294" s="2" t="e">
        <f t="shared" ref="F294:F357" si="54">F293+$J$25*(B294-B293)*D294</f>
        <v>#VALUE!</v>
      </c>
      <c r="G294" s="2" t="e">
        <f t="shared" si="46"/>
        <v>#VALUE!</v>
      </c>
      <c r="I294" s="2" t="e">
        <f>4*$E$27/([1]!Z_(11,R293,$E$26)*8.314*$E$26)*M293+I293</f>
        <v>#VALUE!</v>
      </c>
      <c r="J294" s="2" t="e">
        <f t="shared" si="47"/>
        <v>#VALUE!</v>
      </c>
      <c r="K294" s="2" t="e">
        <f t="shared" si="48"/>
        <v>#VALUE!</v>
      </c>
      <c r="L294" s="2" t="e">
        <f t="shared" si="49"/>
        <v>#VALUE!</v>
      </c>
      <c r="M294" s="2" t="e">
        <f t="shared" si="50"/>
        <v>#VALUE!</v>
      </c>
      <c r="R294" s="1" t="e">
        <f t="shared" si="44"/>
        <v>#VALUE!</v>
      </c>
      <c r="S294" s="1" t="e">
        <f t="shared" si="45"/>
        <v>#VALUE!</v>
      </c>
    </row>
    <row r="295" spans="2:19">
      <c r="B295" s="2">
        <f t="shared" si="51"/>
        <v>260</v>
      </c>
      <c r="C295" s="2" t="e">
        <f>([1]!Z_(11,C294,$E$26)*8.314*$E$26/(4*$E$27)*(S294-I294)+C294*10^5)/10^5</f>
        <v>#VALUE!</v>
      </c>
      <c r="D295" s="2" t="e">
        <f t="shared" si="52"/>
        <v>#VALUE!</v>
      </c>
      <c r="E295" s="2" t="e">
        <f t="shared" si="53"/>
        <v>#VALUE!</v>
      </c>
      <c r="F295" s="2" t="e">
        <f t="shared" si="54"/>
        <v>#VALUE!</v>
      </c>
      <c r="G295" s="2" t="e">
        <f t="shared" si="46"/>
        <v>#VALUE!</v>
      </c>
      <c r="I295" s="2" t="e">
        <f>4*$E$27/([1]!Z_(11,R294,$E$26)*8.314*$E$26)*M294+I294</f>
        <v>#VALUE!</v>
      </c>
      <c r="J295" s="2" t="e">
        <f t="shared" si="47"/>
        <v>#VALUE!</v>
      </c>
      <c r="K295" s="2" t="e">
        <f t="shared" si="48"/>
        <v>#VALUE!</v>
      </c>
      <c r="L295" s="2" t="e">
        <f t="shared" si="49"/>
        <v>#VALUE!</v>
      </c>
      <c r="M295" s="2" t="e">
        <f t="shared" si="50"/>
        <v>#VALUE!</v>
      </c>
      <c r="R295" s="1" t="e">
        <f t="shared" si="44"/>
        <v>#VALUE!</v>
      </c>
      <c r="S295" s="1" t="e">
        <f t="shared" si="45"/>
        <v>#VALUE!</v>
      </c>
    </row>
    <row r="296" spans="2:19">
      <c r="B296" s="2">
        <f t="shared" si="51"/>
        <v>261</v>
      </c>
      <c r="C296" s="2" t="e">
        <f>([1]!Z_(11,C295,$E$26)*8.314*$E$26/(4*$E$27)*(S295-I295)+C295*10^5)/10^5</f>
        <v>#VALUE!</v>
      </c>
      <c r="D296" s="2" t="e">
        <f t="shared" si="52"/>
        <v>#VALUE!</v>
      </c>
      <c r="E296" s="2" t="e">
        <f t="shared" si="53"/>
        <v>#VALUE!</v>
      </c>
      <c r="F296" s="2" t="e">
        <f t="shared" si="54"/>
        <v>#VALUE!</v>
      </c>
      <c r="G296" s="2" t="e">
        <f t="shared" si="46"/>
        <v>#VALUE!</v>
      </c>
      <c r="I296" s="2" t="e">
        <f>4*$E$27/([1]!Z_(11,R295,$E$26)*8.314*$E$26)*M295+I295</f>
        <v>#VALUE!</v>
      </c>
      <c r="J296" s="2" t="e">
        <f t="shared" si="47"/>
        <v>#VALUE!</v>
      </c>
      <c r="K296" s="2" t="e">
        <f t="shared" si="48"/>
        <v>#VALUE!</v>
      </c>
      <c r="L296" s="2" t="e">
        <f t="shared" si="49"/>
        <v>#VALUE!</v>
      </c>
      <c r="M296" s="2" t="e">
        <f t="shared" si="50"/>
        <v>#VALUE!</v>
      </c>
      <c r="R296" s="1" t="e">
        <f t="shared" si="44"/>
        <v>#VALUE!</v>
      </c>
      <c r="S296" s="1" t="e">
        <f t="shared" si="45"/>
        <v>#VALUE!</v>
      </c>
    </row>
    <row r="297" spans="2:19">
      <c r="B297" s="2">
        <f t="shared" si="51"/>
        <v>262</v>
      </c>
      <c r="C297" s="2" t="e">
        <f>([1]!Z_(11,C296,$E$26)*8.314*$E$26/(4*$E$27)*(S296-I296)+C296*10^5)/10^5</f>
        <v>#VALUE!</v>
      </c>
      <c r="D297" s="2" t="e">
        <f t="shared" si="52"/>
        <v>#VALUE!</v>
      </c>
      <c r="E297" s="2" t="e">
        <f t="shared" si="53"/>
        <v>#VALUE!</v>
      </c>
      <c r="F297" s="2" t="e">
        <f t="shared" si="54"/>
        <v>#VALUE!</v>
      </c>
      <c r="G297" s="2" t="e">
        <f t="shared" si="46"/>
        <v>#VALUE!</v>
      </c>
      <c r="I297" s="2" t="e">
        <f>4*$E$27/([1]!Z_(11,R296,$E$26)*8.314*$E$26)*M296+I296</f>
        <v>#VALUE!</v>
      </c>
      <c r="J297" s="2" t="e">
        <f t="shared" si="47"/>
        <v>#VALUE!</v>
      </c>
      <c r="K297" s="2" t="e">
        <f t="shared" si="48"/>
        <v>#VALUE!</v>
      </c>
      <c r="L297" s="2" t="e">
        <f t="shared" si="49"/>
        <v>#VALUE!</v>
      </c>
      <c r="M297" s="2" t="e">
        <f t="shared" si="50"/>
        <v>#VALUE!</v>
      </c>
      <c r="R297" s="1" t="e">
        <f t="shared" si="44"/>
        <v>#VALUE!</v>
      </c>
      <c r="S297" s="1" t="e">
        <f t="shared" si="45"/>
        <v>#VALUE!</v>
      </c>
    </row>
    <row r="298" spans="2:19">
      <c r="B298" s="2">
        <f t="shared" si="51"/>
        <v>263</v>
      </c>
      <c r="C298" s="2" t="e">
        <f>([1]!Z_(11,C297,$E$26)*8.314*$E$26/(4*$E$27)*(S297-I297)+C297*10^5)/10^5</f>
        <v>#VALUE!</v>
      </c>
      <c r="D298" s="2" t="e">
        <f t="shared" si="52"/>
        <v>#VALUE!</v>
      </c>
      <c r="E298" s="2" t="e">
        <f t="shared" si="53"/>
        <v>#VALUE!</v>
      </c>
      <c r="F298" s="2" t="e">
        <f t="shared" si="54"/>
        <v>#VALUE!</v>
      </c>
      <c r="G298" s="2" t="e">
        <f t="shared" si="46"/>
        <v>#VALUE!</v>
      </c>
      <c r="I298" s="2" t="e">
        <f>4*$E$27/([1]!Z_(11,R297,$E$26)*8.314*$E$26)*M297+I297</f>
        <v>#VALUE!</v>
      </c>
      <c r="J298" s="2" t="e">
        <f t="shared" si="47"/>
        <v>#VALUE!</v>
      </c>
      <c r="K298" s="2" t="e">
        <f t="shared" si="48"/>
        <v>#VALUE!</v>
      </c>
      <c r="L298" s="2" t="e">
        <f t="shared" si="49"/>
        <v>#VALUE!</v>
      </c>
      <c r="M298" s="2" t="e">
        <f t="shared" si="50"/>
        <v>#VALUE!</v>
      </c>
      <c r="R298" s="1" t="e">
        <f t="shared" si="44"/>
        <v>#VALUE!</v>
      </c>
      <c r="S298" s="1" t="e">
        <f t="shared" si="45"/>
        <v>#VALUE!</v>
      </c>
    </row>
    <row r="299" spans="2:19">
      <c r="B299" s="2">
        <f t="shared" si="51"/>
        <v>264</v>
      </c>
      <c r="C299" s="2" t="e">
        <f>([1]!Z_(11,C298,$E$26)*8.314*$E$26/(4*$E$27)*(S298-I298)+C298*10^5)/10^5</f>
        <v>#VALUE!</v>
      </c>
      <c r="D299" s="2" t="e">
        <f t="shared" si="52"/>
        <v>#VALUE!</v>
      </c>
      <c r="E299" s="2" t="e">
        <f t="shared" si="53"/>
        <v>#VALUE!</v>
      </c>
      <c r="F299" s="2" t="e">
        <f t="shared" si="54"/>
        <v>#VALUE!</v>
      </c>
      <c r="G299" s="2" t="e">
        <f t="shared" si="46"/>
        <v>#VALUE!</v>
      </c>
      <c r="I299" s="2" t="e">
        <f>4*$E$27/([1]!Z_(11,R298,$E$26)*8.314*$E$26)*M298+I298</f>
        <v>#VALUE!</v>
      </c>
      <c r="J299" s="2" t="e">
        <f t="shared" si="47"/>
        <v>#VALUE!</v>
      </c>
      <c r="K299" s="2" t="e">
        <f t="shared" si="48"/>
        <v>#VALUE!</v>
      </c>
      <c r="L299" s="2" t="e">
        <f t="shared" si="49"/>
        <v>#VALUE!</v>
      </c>
      <c r="M299" s="2" t="e">
        <f t="shared" si="50"/>
        <v>#VALUE!</v>
      </c>
      <c r="R299" s="1" t="e">
        <f t="shared" si="44"/>
        <v>#VALUE!</v>
      </c>
      <c r="S299" s="1" t="e">
        <f t="shared" si="45"/>
        <v>#VALUE!</v>
      </c>
    </row>
    <row r="300" spans="2:19">
      <c r="B300" s="2">
        <f t="shared" si="51"/>
        <v>265</v>
      </c>
      <c r="C300" s="2" t="e">
        <f>([1]!Z_(11,C299,$E$26)*8.314*$E$26/(4*$E$27)*(S299-I299)+C299*10^5)/10^5</f>
        <v>#VALUE!</v>
      </c>
      <c r="D300" s="2" t="e">
        <f t="shared" si="52"/>
        <v>#VALUE!</v>
      </c>
      <c r="E300" s="2" t="e">
        <f t="shared" si="53"/>
        <v>#VALUE!</v>
      </c>
      <c r="F300" s="2" t="e">
        <f t="shared" si="54"/>
        <v>#VALUE!</v>
      </c>
      <c r="G300" s="2" t="e">
        <f t="shared" si="46"/>
        <v>#VALUE!</v>
      </c>
      <c r="I300" s="2" t="e">
        <f>4*$E$27/([1]!Z_(11,R299,$E$26)*8.314*$E$26)*M299+I299</f>
        <v>#VALUE!</v>
      </c>
      <c r="J300" s="2" t="e">
        <f t="shared" si="47"/>
        <v>#VALUE!</v>
      </c>
      <c r="K300" s="2" t="e">
        <f t="shared" si="48"/>
        <v>#VALUE!</v>
      </c>
      <c r="L300" s="2" t="e">
        <f t="shared" si="49"/>
        <v>#VALUE!</v>
      </c>
      <c r="M300" s="2" t="e">
        <f t="shared" si="50"/>
        <v>#VALUE!</v>
      </c>
      <c r="R300" s="1" t="e">
        <f t="shared" si="44"/>
        <v>#VALUE!</v>
      </c>
      <c r="S300" s="1" t="e">
        <f t="shared" si="45"/>
        <v>#VALUE!</v>
      </c>
    </row>
    <row r="301" spans="2:19">
      <c r="B301" s="2">
        <f t="shared" si="51"/>
        <v>266</v>
      </c>
      <c r="C301" s="2" t="e">
        <f>([1]!Z_(11,C300,$E$26)*8.314*$E$26/(4*$E$27)*(S300-I300)+C300*10^5)/10^5</f>
        <v>#VALUE!</v>
      </c>
      <c r="D301" s="2" t="e">
        <f t="shared" si="52"/>
        <v>#VALUE!</v>
      </c>
      <c r="E301" s="2" t="e">
        <f t="shared" si="53"/>
        <v>#VALUE!</v>
      </c>
      <c r="F301" s="2" t="e">
        <f t="shared" si="54"/>
        <v>#VALUE!</v>
      </c>
      <c r="G301" s="2" t="e">
        <f t="shared" si="46"/>
        <v>#VALUE!</v>
      </c>
      <c r="I301" s="2" t="e">
        <f>4*$E$27/([1]!Z_(11,R300,$E$26)*8.314*$E$26)*M300+I300</f>
        <v>#VALUE!</v>
      </c>
      <c r="J301" s="2" t="e">
        <f t="shared" si="47"/>
        <v>#VALUE!</v>
      </c>
      <c r="K301" s="2" t="e">
        <f t="shared" si="48"/>
        <v>#VALUE!</v>
      </c>
      <c r="L301" s="2" t="e">
        <f t="shared" si="49"/>
        <v>#VALUE!</v>
      </c>
      <c r="M301" s="2" t="e">
        <f t="shared" si="50"/>
        <v>#VALUE!</v>
      </c>
      <c r="R301" s="1" t="e">
        <f t="shared" si="44"/>
        <v>#VALUE!</v>
      </c>
      <c r="S301" s="1" t="e">
        <f t="shared" si="45"/>
        <v>#VALUE!</v>
      </c>
    </row>
    <row r="302" spans="2:19">
      <c r="B302" s="2">
        <f t="shared" si="51"/>
        <v>267</v>
      </c>
      <c r="C302" s="2" t="e">
        <f>([1]!Z_(11,C301,$E$26)*8.314*$E$26/(4*$E$27)*(S301-I301)+C301*10^5)/10^5</f>
        <v>#VALUE!</v>
      </c>
      <c r="D302" s="2" t="e">
        <f t="shared" si="52"/>
        <v>#VALUE!</v>
      </c>
      <c r="E302" s="2" t="e">
        <f t="shared" si="53"/>
        <v>#VALUE!</v>
      </c>
      <c r="F302" s="2" t="e">
        <f t="shared" si="54"/>
        <v>#VALUE!</v>
      </c>
      <c r="G302" s="2" t="e">
        <f t="shared" si="46"/>
        <v>#VALUE!</v>
      </c>
      <c r="I302" s="2" t="e">
        <f>4*$E$27/([1]!Z_(11,R301,$E$26)*8.314*$E$26)*M301+I301</f>
        <v>#VALUE!</v>
      </c>
      <c r="J302" s="2" t="e">
        <f t="shared" si="47"/>
        <v>#VALUE!</v>
      </c>
      <c r="K302" s="2" t="e">
        <f t="shared" si="48"/>
        <v>#VALUE!</v>
      </c>
      <c r="L302" s="2" t="e">
        <f t="shared" si="49"/>
        <v>#VALUE!</v>
      </c>
      <c r="M302" s="2" t="e">
        <f t="shared" si="50"/>
        <v>#VALUE!</v>
      </c>
      <c r="R302" s="1" t="e">
        <f t="shared" si="44"/>
        <v>#VALUE!</v>
      </c>
      <c r="S302" s="1" t="e">
        <f t="shared" si="45"/>
        <v>#VALUE!</v>
      </c>
    </row>
    <row r="303" spans="2:19">
      <c r="B303" s="2">
        <f t="shared" si="51"/>
        <v>268</v>
      </c>
      <c r="C303" s="2" t="e">
        <f>([1]!Z_(11,C302,$E$26)*8.314*$E$26/(4*$E$27)*(S302-I302)+C302*10^5)/10^5</f>
        <v>#VALUE!</v>
      </c>
      <c r="D303" s="2" t="e">
        <f t="shared" si="52"/>
        <v>#VALUE!</v>
      </c>
      <c r="E303" s="2" t="e">
        <f t="shared" si="53"/>
        <v>#VALUE!</v>
      </c>
      <c r="F303" s="2" t="e">
        <f t="shared" si="54"/>
        <v>#VALUE!</v>
      </c>
      <c r="G303" s="2" t="e">
        <f t="shared" si="46"/>
        <v>#VALUE!</v>
      </c>
      <c r="I303" s="2" t="e">
        <f>4*$E$27/([1]!Z_(11,R302,$E$26)*8.314*$E$26)*M302+I302</f>
        <v>#VALUE!</v>
      </c>
      <c r="J303" s="2" t="e">
        <f t="shared" si="47"/>
        <v>#VALUE!</v>
      </c>
      <c r="K303" s="2" t="e">
        <f t="shared" si="48"/>
        <v>#VALUE!</v>
      </c>
      <c r="L303" s="2" t="e">
        <f t="shared" si="49"/>
        <v>#VALUE!</v>
      </c>
      <c r="M303" s="2" t="e">
        <f t="shared" si="50"/>
        <v>#VALUE!</v>
      </c>
      <c r="R303" s="1" t="e">
        <f t="shared" si="44"/>
        <v>#VALUE!</v>
      </c>
      <c r="S303" s="1" t="e">
        <f t="shared" si="45"/>
        <v>#VALUE!</v>
      </c>
    </row>
    <row r="304" spans="2:19">
      <c r="B304" s="2">
        <f t="shared" si="51"/>
        <v>269</v>
      </c>
      <c r="C304" s="2" t="e">
        <f>([1]!Z_(11,C303,$E$26)*8.314*$E$26/(4*$E$27)*(S303-I303)+C303*10^5)/10^5</f>
        <v>#VALUE!</v>
      </c>
      <c r="D304" s="2" t="e">
        <f t="shared" si="52"/>
        <v>#VALUE!</v>
      </c>
      <c r="E304" s="2" t="e">
        <f t="shared" si="53"/>
        <v>#VALUE!</v>
      </c>
      <c r="F304" s="2" t="e">
        <f t="shared" si="54"/>
        <v>#VALUE!</v>
      </c>
      <c r="G304" s="2" t="e">
        <f t="shared" si="46"/>
        <v>#VALUE!</v>
      </c>
      <c r="I304" s="2" t="e">
        <f>4*$E$27/([1]!Z_(11,R303,$E$26)*8.314*$E$26)*M303+I303</f>
        <v>#VALUE!</v>
      </c>
      <c r="J304" s="2" t="e">
        <f t="shared" si="47"/>
        <v>#VALUE!</v>
      </c>
      <c r="K304" s="2" t="e">
        <f t="shared" si="48"/>
        <v>#VALUE!</v>
      </c>
      <c r="L304" s="2" t="e">
        <f t="shared" si="49"/>
        <v>#VALUE!</v>
      </c>
      <c r="M304" s="2" t="e">
        <f t="shared" si="50"/>
        <v>#VALUE!</v>
      </c>
      <c r="R304" s="1" t="e">
        <f t="shared" si="44"/>
        <v>#VALUE!</v>
      </c>
      <c r="S304" s="1" t="e">
        <f t="shared" si="45"/>
        <v>#VALUE!</v>
      </c>
    </row>
    <row r="305" spans="2:19">
      <c r="B305" s="2">
        <f t="shared" si="51"/>
        <v>270</v>
      </c>
      <c r="C305" s="2" t="e">
        <f>([1]!Z_(11,C304,$E$26)*8.314*$E$26/(4*$E$27)*(S304-I304)+C304*10^5)/10^5</f>
        <v>#VALUE!</v>
      </c>
      <c r="D305" s="2" t="e">
        <f t="shared" si="52"/>
        <v>#VALUE!</v>
      </c>
      <c r="E305" s="2" t="e">
        <f t="shared" si="53"/>
        <v>#VALUE!</v>
      </c>
      <c r="F305" s="2" t="e">
        <f t="shared" si="54"/>
        <v>#VALUE!</v>
      </c>
      <c r="G305" s="2" t="e">
        <f t="shared" si="46"/>
        <v>#VALUE!</v>
      </c>
      <c r="I305" s="2" t="e">
        <f>4*$E$27/([1]!Z_(11,R304,$E$26)*8.314*$E$26)*M304+I304</f>
        <v>#VALUE!</v>
      </c>
      <c r="J305" s="2" t="e">
        <f t="shared" si="47"/>
        <v>#VALUE!</v>
      </c>
      <c r="K305" s="2" t="e">
        <f t="shared" si="48"/>
        <v>#VALUE!</v>
      </c>
      <c r="L305" s="2" t="e">
        <f t="shared" si="49"/>
        <v>#VALUE!</v>
      </c>
      <c r="M305" s="2" t="e">
        <f t="shared" si="50"/>
        <v>#VALUE!</v>
      </c>
      <c r="R305" s="1" t="e">
        <f t="shared" si="44"/>
        <v>#VALUE!</v>
      </c>
      <c r="S305" s="1" t="e">
        <f t="shared" si="45"/>
        <v>#VALUE!</v>
      </c>
    </row>
    <row r="306" spans="2:19">
      <c r="B306" s="2">
        <f t="shared" si="51"/>
        <v>271</v>
      </c>
      <c r="C306" s="2" t="e">
        <f>([1]!Z_(11,C305,$E$26)*8.314*$E$26/(4*$E$27)*(S305-I305)+C305*10^5)/10^5</f>
        <v>#VALUE!</v>
      </c>
      <c r="D306" s="2" t="e">
        <f t="shared" si="52"/>
        <v>#VALUE!</v>
      </c>
      <c r="E306" s="2" t="e">
        <f t="shared" si="53"/>
        <v>#VALUE!</v>
      </c>
      <c r="F306" s="2" t="e">
        <f t="shared" si="54"/>
        <v>#VALUE!</v>
      </c>
      <c r="G306" s="2" t="e">
        <f t="shared" si="46"/>
        <v>#VALUE!</v>
      </c>
      <c r="I306" s="2" t="e">
        <f>4*$E$27/([1]!Z_(11,R305,$E$26)*8.314*$E$26)*M305+I305</f>
        <v>#VALUE!</v>
      </c>
      <c r="J306" s="2" t="e">
        <f t="shared" si="47"/>
        <v>#VALUE!</v>
      </c>
      <c r="K306" s="2" t="e">
        <f t="shared" si="48"/>
        <v>#VALUE!</v>
      </c>
      <c r="L306" s="2" t="e">
        <f t="shared" si="49"/>
        <v>#VALUE!</v>
      </c>
      <c r="M306" s="2" t="e">
        <f t="shared" si="50"/>
        <v>#VALUE!</v>
      </c>
      <c r="R306" s="1" t="e">
        <f t="shared" si="44"/>
        <v>#VALUE!</v>
      </c>
      <c r="S306" s="1" t="e">
        <f t="shared" si="45"/>
        <v>#VALUE!</v>
      </c>
    </row>
    <row r="307" spans="2:19">
      <c r="B307" s="2">
        <f t="shared" si="51"/>
        <v>272</v>
      </c>
      <c r="C307" s="2" t="e">
        <f>([1]!Z_(11,C306,$E$26)*8.314*$E$26/(4*$E$27)*(S306-I306)+C306*10^5)/10^5</f>
        <v>#VALUE!</v>
      </c>
      <c r="D307" s="2" t="e">
        <f t="shared" si="52"/>
        <v>#VALUE!</v>
      </c>
      <c r="E307" s="2" t="e">
        <f t="shared" si="53"/>
        <v>#VALUE!</v>
      </c>
      <c r="F307" s="2" t="e">
        <f t="shared" si="54"/>
        <v>#VALUE!</v>
      </c>
      <c r="G307" s="2" t="e">
        <f t="shared" si="46"/>
        <v>#VALUE!</v>
      </c>
      <c r="I307" s="2" t="e">
        <f>4*$E$27/([1]!Z_(11,R306,$E$26)*8.314*$E$26)*M306+I306</f>
        <v>#VALUE!</v>
      </c>
      <c r="J307" s="2" t="e">
        <f t="shared" si="47"/>
        <v>#VALUE!</v>
      </c>
      <c r="K307" s="2" t="e">
        <f t="shared" si="48"/>
        <v>#VALUE!</v>
      </c>
      <c r="L307" s="2" t="e">
        <f t="shared" si="49"/>
        <v>#VALUE!</v>
      </c>
      <c r="M307" s="2" t="e">
        <f t="shared" si="50"/>
        <v>#VALUE!</v>
      </c>
      <c r="R307" s="1" t="e">
        <f t="shared" si="44"/>
        <v>#VALUE!</v>
      </c>
      <c r="S307" s="1" t="e">
        <f t="shared" si="45"/>
        <v>#VALUE!</v>
      </c>
    </row>
    <row r="308" spans="2:19">
      <c r="B308" s="2">
        <f t="shared" si="51"/>
        <v>273</v>
      </c>
      <c r="C308" s="2" t="e">
        <f>([1]!Z_(11,C307,$E$26)*8.314*$E$26/(4*$E$27)*(S307-I307)+C307*10^5)/10^5</f>
        <v>#VALUE!</v>
      </c>
      <c r="D308" s="2" t="e">
        <f t="shared" si="52"/>
        <v>#VALUE!</v>
      </c>
      <c r="E308" s="2" t="e">
        <f t="shared" si="53"/>
        <v>#VALUE!</v>
      </c>
      <c r="F308" s="2" t="e">
        <f t="shared" si="54"/>
        <v>#VALUE!</v>
      </c>
      <c r="G308" s="2" t="e">
        <f t="shared" si="46"/>
        <v>#VALUE!</v>
      </c>
      <c r="I308" s="2" t="e">
        <f>4*$E$27/([1]!Z_(11,R307,$E$26)*8.314*$E$26)*M307+I307</f>
        <v>#VALUE!</v>
      </c>
      <c r="J308" s="2" t="e">
        <f t="shared" si="47"/>
        <v>#VALUE!</v>
      </c>
      <c r="K308" s="2" t="e">
        <f t="shared" si="48"/>
        <v>#VALUE!</v>
      </c>
      <c r="L308" s="2" t="e">
        <f t="shared" si="49"/>
        <v>#VALUE!</v>
      </c>
      <c r="M308" s="2" t="e">
        <f t="shared" si="50"/>
        <v>#VALUE!</v>
      </c>
      <c r="R308" s="1" t="e">
        <f t="shared" si="44"/>
        <v>#VALUE!</v>
      </c>
      <c r="S308" s="1" t="e">
        <f t="shared" si="45"/>
        <v>#VALUE!</v>
      </c>
    </row>
    <row r="309" spans="2:19">
      <c r="B309" s="2">
        <f t="shared" si="51"/>
        <v>274</v>
      </c>
      <c r="C309" s="2" t="e">
        <f>([1]!Z_(11,C308,$E$26)*8.314*$E$26/(4*$E$27)*(S308-I308)+C308*10^5)/10^5</f>
        <v>#VALUE!</v>
      </c>
      <c r="D309" s="2" t="e">
        <f t="shared" si="52"/>
        <v>#VALUE!</v>
      </c>
      <c r="E309" s="2" t="e">
        <f t="shared" si="53"/>
        <v>#VALUE!</v>
      </c>
      <c r="F309" s="2" t="e">
        <f t="shared" si="54"/>
        <v>#VALUE!</v>
      </c>
      <c r="G309" s="2" t="e">
        <f t="shared" si="46"/>
        <v>#VALUE!</v>
      </c>
      <c r="I309" s="2" t="e">
        <f>4*$E$27/([1]!Z_(11,R308,$E$26)*8.314*$E$26)*M308+I308</f>
        <v>#VALUE!</v>
      </c>
      <c r="J309" s="2" t="e">
        <f t="shared" si="47"/>
        <v>#VALUE!</v>
      </c>
      <c r="K309" s="2" t="e">
        <f t="shared" si="48"/>
        <v>#VALUE!</v>
      </c>
      <c r="L309" s="2" t="e">
        <f t="shared" si="49"/>
        <v>#VALUE!</v>
      </c>
      <c r="M309" s="2" t="e">
        <f t="shared" si="50"/>
        <v>#VALUE!</v>
      </c>
      <c r="R309" s="1" t="e">
        <f t="shared" si="44"/>
        <v>#VALUE!</v>
      </c>
      <c r="S309" s="1" t="e">
        <f t="shared" si="45"/>
        <v>#VALUE!</v>
      </c>
    </row>
    <row r="310" spans="2:19">
      <c r="B310" s="2">
        <f t="shared" si="51"/>
        <v>275</v>
      </c>
      <c r="C310" s="2" t="e">
        <f>([1]!Z_(11,C309,$E$26)*8.314*$E$26/(4*$E$27)*(S309-I309)+C309*10^5)/10^5</f>
        <v>#VALUE!</v>
      </c>
      <c r="D310" s="2" t="e">
        <f t="shared" si="52"/>
        <v>#VALUE!</v>
      </c>
      <c r="E310" s="2" t="e">
        <f t="shared" si="53"/>
        <v>#VALUE!</v>
      </c>
      <c r="F310" s="2" t="e">
        <f t="shared" si="54"/>
        <v>#VALUE!</v>
      </c>
      <c r="G310" s="2" t="e">
        <f t="shared" si="46"/>
        <v>#VALUE!</v>
      </c>
      <c r="I310" s="2" t="e">
        <f>4*$E$27/([1]!Z_(11,R309,$E$26)*8.314*$E$26)*M309+I309</f>
        <v>#VALUE!</v>
      </c>
      <c r="J310" s="2" t="e">
        <f t="shared" si="47"/>
        <v>#VALUE!</v>
      </c>
      <c r="K310" s="2" t="e">
        <f t="shared" si="48"/>
        <v>#VALUE!</v>
      </c>
      <c r="L310" s="2" t="e">
        <f t="shared" si="49"/>
        <v>#VALUE!</v>
      </c>
      <c r="M310" s="2" t="e">
        <f t="shared" si="50"/>
        <v>#VALUE!</v>
      </c>
      <c r="R310" s="1" t="e">
        <f t="shared" si="44"/>
        <v>#VALUE!</v>
      </c>
      <c r="S310" s="1" t="e">
        <f t="shared" si="45"/>
        <v>#VALUE!</v>
      </c>
    </row>
    <row r="311" spans="2:19">
      <c r="B311" s="2">
        <f t="shared" si="51"/>
        <v>276</v>
      </c>
      <c r="C311" s="2" t="e">
        <f>([1]!Z_(11,C310,$E$26)*8.314*$E$26/(4*$E$27)*(S310-I310)+C310*10^5)/10^5</f>
        <v>#VALUE!</v>
      </c>
      <c r="D311" s="2" t="e">
        <f t="shared" si="52"/>
        <v>#VALUE!</v>
      </c>
      <c r="E311" s="2" t="e">
        <f t="shared" si="53"/>
        <v>#VALUE!</v>
      </c>
      <c r="F311" s="2" t="e">
        <f t="shared" si="54"/>
        <v>#VALUE!</v>
      </c>
      <c r="G311" s="2" t="e">
        <f t="shared" si="46"/>
        <v>#VALUE!</v>
      </c>
      <c r="I311" s="2" t="e">
        <f>4*$E$27/([1]!Z_(11,R310,$E$26)*8.314*$E$26)*M310+I310</f>
        <v>#VALUE!</v>
      </c>
      <c r="J311" s="2" t="e">
        <f t="shared" si="47"/>
        <v>#VALUE!</v>
      </c>
      <c r="K311" s="2" t="e">
        <f t="shared" si="48"/>
        <v>#VALUE!</v>
      </c>
      <c r="L311" s="2" t="e">
        <f t="shared" si="49"/>
        <v>#VALUE!</v>
      </c>
      <c r="M311" s="2" t="e">
        <f t="shared" si="50"/>
        <v>#VALUE!</v>
      </c>
      <c r="R311" s="1" t="e">
        <f t="shared" si="44"/>
        <v>#VALUE!</v>
      </c>
      <c r="S311" s="1" t="e">
        <f t="shared" si="45"/>
        <v>#VALUE!</v>
      </c>
    </row>
    <row r="312" spans="2:19">
      <c r="B312" s="2">
        <f t="shared" si="51"/>
        <v>277</v>
      </c>
      <c r="C312" s="2" t="e">
        <f>([1]!Z_(11,C311,$E$26)*8.314*$E$26/(4*$E$27)*(S311-I311)+C311*10^5)/10^5</f>
        <v>#VALUE!</v>
      </c>
      <c r="D312" s="2" t="e">
        <f t="shared" si="52"/>
        <v>#VALUE!</v>
      </c>
      <c r="E312" s="2" t="e">
        <f t="shared" si="53"/>
        <v>#VALUE!</v>
      </c>
      <c r="F312" s="2" t="e">
        <f t="shared" si="54"/>
        <v>#VALUE!</v>
      </c>
      <c r="G312" s="2" t="e">
        <f t="shared" si="46"/>
        <v>#VALUE!</v>
      </c>
      <c r="I312" s="2" t="e">
        <f>4*$E$27/([1]!Z_(11,R311,$E$26)*8.314*$E$26)*M311+I311</f>
        <v>#VALUE!</v>
      </c>
      <c r="J312" s="2" t="e">
        <f t="shared" si="47"/>
        <v>#VALUE!</v>
      </c>
      <c r="K312" s="2" t="e">
        <f t="shared" si="48"/>
        <v>#VALUE!</v>
      </c>
      <c r="L312" s="2" t="e">
        <f t="shared" si="49"/>
        <v>#VALUE!</v>
      </c>
      <c r="M312" s="2" t="e">
        <f t="shared" si="50"/>
        <v>#VALUE!</v>
      </c>
      <c r="R312" s="1" t="e">
        <f t="shared" si="44"/>
        <v>#VALUE!</v>
      </c>
      <c r="S312" s="1" t="e">
        <f t="shared" si="45"/>
        <v>#VALUE!</v>
      </c>
    </row>
    <row r="313" spans="2:19">
      <c r="B313" s="2">
        <f t="shared" si="51"/>
        <v>278</v>
      </c>
      <c r="C313" s="2" t="e">
        <f>([1]!Z_(11,C312,$E$26)*8.314*$E$26/(4*$E$27)*(S312-I312)+C312*10^5)/10^5</f>
        <v>#VALUE!</v>
      </c>
      <c r="D313" s="2" t="e">
        <f t="shared" si="52"/>
        <v>#VALUE!</v>
      </c>
      <c r="E313" s="2" t="e">
        <f t="shared" si="53"/>
        <v>#VALUE!</v>
      </c>
      <c r="F313" s="2" t="e">
        <f t="shared" si="54"/>
        <v>#VALUE!</v>
      </c>
      <c r="G313" s="2" t="e">
        <f t="shared" si="46"/>
        <v>#VALUE!</v>
      </c>
      <c r="I313" s="2" t="e">
        <f>4*$E$27/([1]!Z_(11,R312,$E$26)*8.314*$E$26)*M312+I312</f>
        <v>#VALUE!</v>
      </c>
      <c r="J313" s="2" t="e">
        <f t="shared" si="47"/>
        <v>#VALUE!</v>
      </c>
      <c r="K313" s="2" t="e">
        <f t="shared" si="48"/>
        <v>#VALUE!</v>
      </c>
      <c r="L313" s="2" t="e">
        <f t="shared" si="49"/>
        <v>#VALUE!</v>
      </c>
      <c r="M313" s="2" t="e">
        <f t="shared" si="50"/>
        <v>#VALUE!</v>
      </c>
      <c r="R313" s="1" t="e">
        <f t="shared" si="44"/>
        <v>#VALUE!</v>
      </c>
      <c r="S313" s="1" t="e">
        <f t="shared" si="45"/>
        <v>#VALUE!</v>
      </c>
    </row>
    <row r="314" spans="2:19">
      <c r="B314" s="2">
        <f t="shared" si="51"/>
        <v>279</v>
      </c>
      <c r="C314" s="2" t="e">
        <f>([1]!Z_(11,C313,$E$26)*8.314*$E$26/(4*$E$27)*(S313-I313)+C313*10^5)/10^5</f>
        <v>#VALUE!</v>
      </c>
      <c r="D314" s="2" t="e">
        <f t="shared" si="52"/>
        <v>#VALUE!</v>
      </c>
      <c r="E314" s="2" t="e">
        <f t="shared" si="53"/>
        <v>#VALUE!</v>
      </c>
      <c r="F314" s="2" t="e">
        <f t="shared" si="54"/>
        <v>#VALUE!</v>
      </c>
      <c r="G314" s="2" t="e">
        <f t="shared" si="46"/>
        <v>#VALUE!</v>
      </c>
      <c r="I314" s="2" t="e">
        <f>4*$E$27/([1]!Z_(11,R313,$E$26)*8.314*$E$26)*M313+I313</f>
        <v>#VALUE!</v>
      </c>
      <c r="J314" s="2" t="e">
        <f t="shared" si="47"/>
        <v>#VALUE!</v>
      </c>
      <c r="K314" s="2" t="e">
        <f t="shared" si="48"/>
        <v>#VALUE!</v>
      </c>
      <c r="L314" s="2" t="e">
        <f t="shared" si="49"/>
        <v>#VALUE!</v>
      </c>
      <c r="M314" s="2" t="e">
        <f t="shared" si="50"/>
        <v>#VALUE!</v>
      </c>
      <c r="R314" s="1" t="e">
        <f t="shared" si="44"/>
        <v>#VALUE!</v>
      </c>
      <c r="S314" s="1" t="e">
        <f t="shared" si="45"/>
        <v>#VALUE!</v>
      </c>
    </row>
    <row r="315" spans="2:19">
      <c r="B315" s="2">
        <f t="shared" si="51"/>
        <v>280</v>
      </c>
      <c r="C315" s="2" t="e">
        <f>([1]!Z_(11,C314,$E$26)*8.314*$E$26/(4*$E$27)*(S314-I314)+C314*10^5)/10^5</f>
        <v>#VALUE!</v>
      </c>
      <c r="D315" s="2" t="e">
        <f t="shared" si="52"/>
        <v>#VALUE!</v>
      </c>
      <c r="E315" s="2" t="e">
        <f t="shared" si="53"/>
        <v>#VALUE!</v>
      </c>
      <c r="F315" s="2" t="e">
        <f t="shared" si="54"/>
        <v>#VALUE!</v>
      </c>
      <c r="G315" s="2" t="e">
        <f t="shared" si="46"/>
        <v>#VALUE!</v>
      </c>
      <c r="I315" s="2" t="e">
        <f>4*$E$27/([1]!Z_(11,R314,$E$26)*8.314*$E$26)*M314+I314</f>
        <v>#VALUE!</v>
      </c>
      <c r="J315" s="2" t="e">
        <f t="shared" si="47"/>
        <v>#VALUE!</v>
      </c>
      <c r="K315" s="2" t="e">
        <f t="shared" si="48"/>
        <v>#VALUE!</v>
      </c>
      <c r="L315" s="2" t="e">
        <f t="shared" si="49"/>
        <v>#VALUE!</v>
      </c>
      <c r="M315" s="2" t="e">
        <f t="shared" si="50"/>
        <v>#VALUE!</v>
      </c>
      <c r="R315" s="1" t="e">
        <f t="shared" si="44"/>
        <v>#VALUE!</v>
      </c>
      <c r="S315" s="1" t="e">
        <f t="shared" si="45"/>
        <v>#VALUE!</v>
      </c>
    </row>
    <row r="316" spans="2:19">
      <c r="B316" s="2">
        <f t="shared" si="51"/>
        <v>281</v>
      </c>
      <c r="C316" s="2" t="e">
        <f>([1]!Z_(11,C315,$E$26)*8.314*$E$26/(4*$E$27)*(S315-I315)+C315*10^5)/10^5</f>
        <v>#VALUE!</v>
      </c>
      <c r="D316" s="2" t="e">
        <f t="shared" si="52"/>
        <v>#VALUE!</v>
      </c>
      <c r="E316" s="2" t="e">
        <f t="shared" si="53"/>
        <v>#VALUE!</v>
      </c>
      <c r="F316" s="2" t="e">
        <f t="shared" si="54"/>
        <v>#VALUE!</v>
      </c>
      <c r="G316" s="2" t="e">
        <f t="shared" si="46"/>
        <v>#VALUE!</v>
      </c>
      <c r="I316" s="2" t="e">
        <f>4*$E$27/([1]!Z_(11,R315,$E$26)*8.314*$E$26)*M315+I315</f>
        <v>#VALUE!</v>
      </c>
      <c r="J316" s="2" t="e">
        <f t="shared" si="47"/>
        <v>#VALUE!</v>
      </c>
      <c r="K316" s="2" t="e">
        <f t="shared" si="48"/>
        <v>#VALUE!</v>
      </c>
      <c r="L316" s="2" t="e">
        <f t="shared" si="49"/>
        <v>#VALUE!</v>
      </c>
      <c r="M316" s="2" t="e">
        <f t="shared" si="50"/>
        <v>#VALUE!</v>
      </c>
      <c r="R316" s="1" t="e">
        <f t="shared" si="44"/>
        <v>#VALUE!</v>
      </c>
      <c r="S316" s="1" t="e">
        <f t="shared" si="45"/>
        <v>#VALUE!</v>
      </c>
    </row>
    <row r="317" spans="2:19">
      <c r="B317" s="2">
        <f t="shared" si="51"/>
        <v>282</v>
      </c>
      <c r="C317" s="2" t="e">
        <f>([1]!Z_(11,C316,$E$26)*8.314*$E$26/(4*$E$27)*(S316-I316)+C316*10^5)/10^5</f>
        <v>#VALUE!</v>
      </c>
      <c r="D317" s="2" t="e">
        <f t="shared" si="52"/>
        <v>#VALUE!</v>
      </c>
      <c r="E317" s="2" t="e">
        <f t="shared" si="53"/>
        <v>#VALUE!</v>
      </c>
      <c r="F317" s="2" t="e">
        <f t="shared" si="54"/>
        <v>#VALUE!</v>
      </c>
      <c r="G317" s="2" t="e">
        <f t="shared" si="46"/>
        <v>#VALUE!</v>
      </c>
      <c r="I317" s="2" t="e">
        <f>4*$E$27/([1]!Z_(11,R316,$E$26)*8.314*$E$26)*M316+I316</f>
        <v>#VALUE!</v>
      </c>
      <c r="J317" s="2" t="e">
        <f t="shared" si="47"/>
        <v>#VALUE!</v>
      </c>
      <c r="K317" s="2" t="e">
        <f t="shared" si="48"/>
        <v>#VALUE!</v>
      </c>
      <c r="L317" s="2" t="e">
        <f t="shared" si="49"/>
        <v>#VALUE!</v>
      </c>
      <c r="M317" s="2" t="e">
        <f t="shared" si="50"/>
        <v>#VALUE!</v>
      </c>
      <c r="R317" s="1" t="e">
        <f t="shared" si="44"/>
        <v>#VALUE!</v>
      </c>
      <c r="S317" s="1" t="e">
        <f t="shared" si="45"/>
        <v>#VALUE!</v>
      </c>
    </row>
    <row r="318" spans="2:19">
      <c r="B318" s="2">
        <f t="shared" si="51"/>
        <v>283</v>
      </c>
      <c r="C318" s="2" t="e">
        <f>([1]!Z_(11,C317,$E$26)*8.314*$E$26/(4*$E$27)*(S317-I317)+C317*10^5)/10^5</f>
        <v>#VALUE!</v>
      </c>
      <c r="D318" s="2" t="e">
        <f t="shared" si="52"/>
        <v>#VALUE!</v>
      </c>
      <c r="E318" s="2" t="e">
        <f t="shared" si="53"/>
        <v>#VALUE!</v>
      </c>
      <c r="F318" s="2" t="e">
        <f t="shared" si="54"/>
        <v>#VALUE!</v>
      </c>
      <c r="G318" s="2" t="e">
        <f t="shared" si="46"/>
        <v>#VALUE!</v>
      </c>
      <c r="I318" s="2" t="e">
        <f>4*$E$27/([1]!Z_(11,R317,$E$26)*8.314*$E$26)*M317+I317</f>
        <v>#VALUE!</v>
      </c>
      <c r="J318" s="2" t="e">
        <f t="shared" si="47"/>
        <v>#VALUE!</v>
      </c>
      <c r="K318" s="2" t="e">
        <f t="shared" si="48"/>
        <v>#VALUE!</v>
      </c>
      <c r="L318" s="2" t="e">
        <f t="shared" si="49"/>
        <v>#VALUE!</v>
      </c>
      <c r="M318" s="2" t="e">
        <f t="shared" si="50"/>
        <v>#VALUE!</v>
      </c>
      <c r="R318" s="1" t="e">
        <f t="shared" si="44"/>
        <v>#VALUE!</v>
      </c>
      <c r="S318" s="1" t="e">
        <f t="shared" si="45"/>
        <v>#VALUE!</v>
      </c>
    </row>
    <row r="319" spans="2:19">
      <c r="B319" s="2">
        <f t="shared" si="51"/>
        <v>284</v>
      </c>
      <c r="C319" s="2" t="e">
        <f>([1]!Z_(11,C318,$E$26)*8.314*$E$26/(4*$E$27)*(S318-I318)+C318*10^5)/10^5</f>
        <v>#VALUE!</v>
      </c>
      <c r="D319" s="2" t="e">
        <f t="shared" si="52"/>
        <v>#VALUE!</v>
      </c>
      <c r="E319" s="2" t="e">
        <f t="shared" si="53"/>
        <v>#VALUE!</v>
      </c>
      <c r="F319" s="2" t="e">
        <f t="shared" si="54"/>
        <v>#VALUE!</v>
      </c>
      <c r="G319" s="2" t="e">
        <f t="shared" si="46"/>
        <v>#VALUE!</v>
      </c>
      <c r="I319" s="2" t="e">
        <f>4*$E$27/([1]!Z_(11,R318,$E$26)*8.314*$E$26)*M318+I318</f>
        <v>#VALUE!</v>
      </c>
      <c r="J319" s="2" t="e">
        <f t="shared" si="47"/>
        <v>#VALUE!</v>
      </c>
      <c r="K319" s="2" t="e">
        <f t="shared" si="48"/>
        <v>#VALUE!</v>
      </c>
      <c r="L319" s="2" t="e">
        <f t="shared" si="49"/>
        <v>#VALUE!</v>
      </c>
      <c r="M319" s="2" t="e">
        <f t="shared" si="50"/>
        <v>#VALUE!</v>
      </c>
      <c r="R319" s="1" t="e">
        <f t="shared" si="44"/>
        <v>#VALUE!</v>
      </c>
      <c r="S319" s="1" t="e">
        <f t="shared" si="45"/>
        <v>#VALUE!</v>
      </c>
    </row>
    <row r="320" spans="2:19">
      <c r="B320" s="2">
        <f t="shared" si="51"/>
        <v>285</v>
      </c>
      <c r="C320" s="2" t="e">
        <f>([1]!Z_(11,C319,$E$26)*8.314*$E$26/(4*$E$27)*(S319-I319)+C319*10^5)/10^5</f>
        <v>#VALUE!</v>
      </c>
      <c r="D320" s="2" t="e">
        <f t="shared" si="52"/>
        <v>#VALUE!</v>
      </c>
      <c r="E320" s="2" t="e">
        <f t="shared" si="53"/>
        <v>#VALUE!</v>
      </c>
      <c r="F320" s="2" t="e">
        <f t="shared" si="54"/>
        <v>#VALUE!</v>
      </c>
      <c r="G320" s="2" t="e">
        <f t="shared" si="46"/>
        <v>#VALUE!</v>
      </c>
      <c r="I320" s="2" t="e">
        <f>4*$E$27/([1]!Z_(11,R319,$E$26)*8.314*$E$26)*M319+I319</f>
        <v>#VALUE!</v>
      </c>
      <c r="J320" s="2" t="e">
        <f t="shared" si="47"/>
        <v>#VALUE!</v>
      </c>
      <c r="K320" s="2" t="e">
        <f t="shared" si="48"/>
        <v>#VALUE!</v>
      </c>
      <c r="L320" s="2" t="e">
        <f t="shared" si="49"/>
        <v>#VALUE!</v>
      </c>
      <c r="M320" s="2" t="e">
        <f t="shared" si="50"/>
        <v>#VALUE!</v>
      </c>
      <c r="R320" s="1" t="e">
        <f t="shared" si="44"/>
        <v>#VALUE!</v>
      </c>
      <c r="S320" s="1" t="e">
        <f t="shared" si="45"/>
        <v>#VALUE!</v>
      </c>
    </row>
    <row r="321" spans="2:19">
      <c r="B321" s="2">
        <f t="shared" si="51"/>
        <v>286</v>
      </c>
      <c r="C321" s="2" t="e">
        <f>([1]!Z_(11,C320,$E$26)*8.314*$E$26/(4*$E$27)*(S320-I320)+C320*10^5)/10^5</f>
        <v>#VALUE!</v>
      </c>
      <c r="D321" s="2" t="e">
        <f t="shared" si="52"/>
        <v>#VALUE!</v>
      </c>
      <c r="E321" s="2" t="e">
        <f t="shared" si="53"/>
        <v>#VALUE!</v>
      </c>
      <c r="F321" s="2" t="e">
        <f t="shared" si="54"/>
        <v>#VALUE!</v>
      </c>
      <c r="G321" s="2" t="e">
        <f t="shared" si="46"/>
        <v>#VALUE!</v>
      </c>
      <c r="I321" s="2" t="e">
        <f>4*$E$27/([1]!Z_(11,R320,$E$26)*8.314*$E$26)*M320+I320</f>
        <v>#VALUE!</v>
      </c>
      <c r="J321" s="2" t="e">
        <f t="shared" si="47"/>
        <v>#VALUE!</v>
      </c>
      <c r="K321" s="2" t="e">
        <f t="shared" si="48"/>
        <v>#VALUE!</v>
      </c>
      <c r="L321" s="2" t="e">
        <f t="shared" si="49"/>
        <v>#VALUE!</v>
      </c>
      <c r="M321" s="2" t="e">
        <f t="shared" si="50"/>
        <v>#VALUE!</v>
      </c>
      <c r="R321" s="1" t="e">
        <f t="shared" si="44"/>
        <v>#VALUE!</v>
      </c>
      <c r="S321" s="1" t="e">
        <f t="shared" si="45"/>
        <v>#VALUE!</v>
      </c>
    </row>
    <row r="322" spans="2:19">
      <c r="B322" s="2">
        <f t="shared" si="51"/>
        <v>287</v>
      </c>
      <c r="C322" s="2" t="e">
        <f>([1]!Z_(11,C321,$E$26)*8.314*$E$26/(4*$E$27)*(S321-I321)+C321*10^5)/10^5</f>
        <v>#VALUE!</v>
      </c>
      <c r="D322" s="2" t="e">
        <f t="shared" si="52"/>
        <v>#VALUE!</v>
      </c>
      <c r="E322" s="2" t="e">
        <f t="shared" si="53"/>
        <v>#VALUE!</v>
      </c>
      <c r="F322" s="2" t="e">
        <f t="shared" si="54"/>
        <v>#VALUE!</v>
      </c>
      <c r="G322" s="2" t="e">
        <f t="shared" si="46"/>
        <v>#VALUE!</v>
      </c>
      <c r="I322" s="2" t="e">
        <f>4*$E$27/([1]!Z_(11,R321,$E$26)*8.314*$E$26)*M321+I321</f>
        <v>#VALUE!</v>
      </c>
      <c r="J322" s="2" t="e">
        <f t="shared" si="47"/>
        <v>#VALUE!</v>
      </c>
      <c r="K322" s="2" t="e">
        <f t="shared" si="48"/>
        <v>#VALUE!</v>
      </c>
      <c r="L322" s="2" t="e">
        <f t="shared" si="49"/>
        <v>#VALUE!</v>
      </c>
      <c r="M322" s="2" t="e">
        <f t="shared" si="50"/>
        <v>#VALUE!</v>
      </c>
      <c r="R322" s="1" t="e">
        <f t="shared" si="44"/>
        <v>#VALUE!</v>
      </c>
      <c r="S322" s="1" t="e">
        <f t="shared" si="45"/>
        <v>#VALUE!</v>
      </c>
    </row>
    <row r="323" spans="2:19">
      <c r="B323" s="2">
        <f t="shared" si="51"/>
        <v>288</v>
      </c>
      <c r="C323" s="2" t="e">
        <f>([1]!Z_(11,C322,$E$26)*8.314*$E$26/(4*$E$27)*(S322-I322)+C322*10^5)/10^5</f>
        <v>#VALUE!</v>
      </c>
      <c r="D323" s="2" t="e">
        <f t="shared" si="52"/>
        <v>#VALUE!</v>
      </c>
      <c r="E323" s="2" t="e">
        <f t="shared" si="53"/>
        <v>#VALUE!</v>
      </c>
      <c r="F323" s="2" t="e">
        <f t="shared" si="54"/>
        <v>#VALUE!</v>
      </c>
      <c r="G323" s="2" t="e">
        <f t="shared" si="46"/>
        <v>#VALUE!</v>
      </c>
      <c r="I323" s="2" t="e">
        <f>4*$E$27/([1]!Z_(11,R322,$E$26)*8.314*$E$26)*M322+I322</f>
        <v>#VALUE!</v>
      </c>
      <c r="J323" s="2" t="e">
        <f t="shared" si="47"/>
        <v>#VALUE!</v>
      </c>
      <c r="K323" s="2" t="e">
        <f t="shared" si="48"/>
        <v>#VALUE!</v>
      </c>
      <c r="L323" s="2" t="e">
        <f t="shared" si="49"/>
        <v>#VALUE!</v>
      </c>
      <c r="M323" s="2" t="e">
        <f t="shared" si="50"/>
        <v>#VALUE!</v>
      </c>
      <c r="R323" s="1" t="e">
        <f t="shared" si="44"/>
        <v>#VALUE!</v>
      </c>
      <c r="S323" s="1" t="e">
        <f t="shared" si="45"/>
        <v>#VALUE!</v>
      </c>
    </row>
    <row r="324" spans="2:19">
      <c r="B324" s="2">
        <f t="shared" si="51"/>
        <v>289</v>
      </c>
      <c r="C324" s="2" t="e">
        <f>([1]!Z_(11,C323,$E$26)*8.314*$E$26/(4*$E$27)*(S323-I323)+C323*10^5)/10^5</f>
        <v>#VALUE!</v>
      </c>
      <c r="D324" s="2" t="e">
        <f t="shared" si="52"/>
        <v>#VALUE!</v>
      </c>
      <c r="E324" s="2" t="e">
        <f t="shared" si="53"/>
        <v>#VALUE!</v>
      </c>
      <c r="F324" s="2" t="e">
        <f t="shared" si="54"/>
        <v>#VALUE!</v>
      </c>
      <c r="G324" s="2" t="e">
        <f t="shared" si="46"/>
        <v>#VALUE!</v>
      </c>
      <c r="I324" s="2" t="e">
        <f>4*$E$27/([1]!Z_(11,R323,$E$26)*8.314*$E$26)*M323+I323</f>
        <v>#VALUE!</v>
      </c>
      <c r="J324" s="2" t="e">
        <f t="shared" si="47"/>
        <v>#VALUE!</v>
      </c>
      <c r="K324" s="2" t="e">
        <f t="shared" si="48"/>
        <v>#VALUE!</v>
      </c>
      <c r="L324" s="2" t="e">
        <f t="shared" si="49"/>
        <v>#VALUE!</v>
      </c>
      <c r="M324" s="2" t="e">
        <f t="shared" si="50"/>
        <v>#VALUE!</v>
      </c>
      <c r="R324" s="1" t="e">
        <f t="shared" si="44"/>
        <v>#VALUE!</v>
      </c>
      <c r="S324" s="1" t="e">
        <f t="shared" si="45"/>
        <v>#VALUE!</v>
      </c>
    </row>
    <row r="325" spans="2:19">
      <c r="B325" s="2">
        <f t="shared" si="51"/>
        <v>290</v>
      </c>
      <c r="C325" s="2" t="e">
        <f>([1]!Z_(11,C324,$E$26)*8.314*$E$26/(4*$E$27)*(S324-I324)+C324*10^5)/10^5</f>
        <v>#VALUE!</v>
      </c>
      <c r="D325" s="2" t="e">
        <f t="shared" si="52"/>
        <v>#VALUE!</v>
      </c>
      <c r="E325" s="2" t="e">
        <f t="shared" si="53"/>
        <v>#VALUE!</v>
      </c>
      <c r="F325" s="2" t="e">
        <f t="shared" si="54"/>
        <v>#VALUE!</v>
      </c>
      <c r="G325" s="2" t="e">
        <f t="shared" si="46"/>
        <v>#VALUE!</v>
      </c>
      <c r="I325" s="2" t="e">
        <f>4*$E$27/([1]!Z_(11,R324,$E$26)*8.314*$E$26)*M324+I324</f>
        <v>#VALUE!</v>
      </c>
      <c r="J325" s="2" t="e">
        <f t="shared" si="47"/>
        <v>#VALUE!</v>
      </c>
      <c r="K325" s="2" t="e">
        <f t="shared" si="48"/>
        <v>#VALUE!</v>
      </c>
      <c r="L325" s="2" t="e">
        <f t="shared" si="49"/>
        <v>#VALUE!</v>
      </c>
      <c r="M325" s="2" t="e">
        <f t="shared" si="50"/>
        <v>#VALUE!</v>
      </c>
      <c r="R325" s="1" t="e">
        <f t="shared" si="44"/>
        <v>#VALUE!</v>
      </c>
      <c r="S325" s="1" t="e">
        <f t="shared" si="45"/>
        <v>#VALUE!</v>
      </c>
    </row>
    <row r="326" spans="2:19">
      <c r="B326" s="2">
        <f t="shared" si="51"/>
        <v>291</v>
      </c>
      <c r="C326" s="2" t="e">
        <f>([1]!Z_(11,C325,$E$26)*8.314*$E$26/(4*$E$27)*(S325-I325)+C325*10^5)/10^5</f>
        <v>#VALUE!</v>
      </c>
      <c r="D326" s="2" t="e">
        <f t="shared" si="52"/>
        <v>#VALUE!</v>
      </c>
      <c r="E326" s="2" t="e">
        <f t="shared" si="53"/>
        <v>#VALUE!</v>
      </c>
      <c r="F326" s="2" t="e">
        <f t="shared" si="54"/>
        <v>#VALUE!</v>
      </c>
      <c r="G326" s="2" t="e">
        <f t="shared" si="46"/>
        <v>#VALUE!</v>
      </c>
      <c r="I326" s="2" t="e">
        <f>4*$E$27/([1]!Z_(11,R325,$E$26)*8.314*$E$26)*M325+I325</f>
        <v>#VALUE!</v>
      </c>
      <c r="J326" s="2" t="e">
        <f t="shared" si="47"/>
        <v>#VALUE!</v>
      </c>
      <c r="K326" s="2" t="e">
        <f t="shared" si="48"/>
        <v>#VALUE!</v>
      </c>
      <c r="L326" s="2" t="e">
        <f t="shared" si="49"/>
        <v>#VALUE!</v>
      </c>
      <c r="M326" s="2" t="e">
        <f t="shared" si="50"/>
        <v>#VALUE!</v>
      </c>
      <c r="R326" s="1" t="e">
        <f t="shared" si="44"/>
        <v>#VALUE!</v>
      </c>
      <c r="S326" s="1" t="e">
        <f t="shared" si="45"/>
        <v>#VALUE!</v>
      </c>
    </row>
    <row r="327" spans="2:19">
      <c r="B327" s="2">
        <f t="shared" si="51"/>
        <v>292</v>
      </c>
      <c r="C327" s="2" t="e">
        <f>([1]!Z_(11,C326,$E$26)*8.314*$E$26/(4*$E$27)*(S326-I326)+C326*10^5)/10^5</f>
        <v>#VALUE!</v>
      </c>
      <c r="D327" s="2" t="e">
        <f t="shared" si="52"/>
        <v>#VALUE!</v>
      </c>
      <c r="E327" s="2" t="e">
        <f t="shared" si="53"/>
        <v>#VALUE!</v>
      </c>
      <c r="F327" s="2" t="e">
        <f t="shared" si="54"/>
        <v>#VALUE!</v>
      </c>
      <c r="G327" s="2" t="e">
        <f t="shared" si="46"/>
        <v>#VALUE!</v>
      </c>
      <c r="I327" s="2" t="e">
        <f>4*$E$27/([1]!Z_(11,R326,$E$26)*8.314*$E$26)*M326+I326</f>
        <v>#VALUE!</v>
      </c>
      <c r="J327" s="2" t="e">
        <f t="shared" si="47"/>
        <v>#VALUE!</v>
      </c>
      <c r="K327" s="2" t="e">
        <f t="shared" si="48"/>
        <v>#VALUE!</v>
      </c>
      <c r="L327" s="2" t="e">
        <f t="shared" si="49"/>
        <v>#VALUE!</v>
      </c>
      <c r="M327" s="2" t="e">
        <f t="shared" si="50"/>
        <v>#VALUE!</v>
      </c>
      <c r="R327" s="1" t="e">
        <f t="shared" si="44"/>
        <v>#VALUE!</v>
      </c>
      <c r="S327" s="1" t="e">
        <f t="shared" si="45"/>
        <v>#VALUE!</v>
      </c>
    </row>
    <row r="328" spans="2:19">
      <c r="B328" s="2">
        <f t="shared" si="51"/>
        <v>293</v>
      </c>
      <c r="C328" s="2" t="e">
        <f>([1]!Z_(11,C327,$E$26)*8.314*$E$26/(4*$E$27)*(S327-I327)+C327*10^5)/10^5</f>
        <v>#VALUE!</v>
      </c>
      <c r="D328" s="2" t="e">
        <f t="shared" si="52"/>
        <v>#VALUE!</v>
      </c>
      <c r="E328" s="2" t="e">
        <f t="shared" si="53"/>
        <v>#VALUE!</v>
      </c>
      <c r="F328" s="2" t="e">
        <f t="shared" si="54"/>
        <v>#VALUE!</v>
      </c>
      <c r="G328" s="2" t="e">
        <f t="shared" si="46"/>
        <v>#VALUE!</v>
      </c>
      <c r="I328" s="2" t="e">
        <f>4*$E$27/([1]!Z_(11,R327,$E$26)*8.314*$E$26)*M327+I327</f>
        <v>#VALUE!</v>
      </c>
      <c r="J328" s="2" t="e">
        <f t="shared" si="47"/>
        <v>#VALUE!</v>
      </c>
      <c r="K328" s="2" t="e">
        <f t="shared" si="48"/>
        <v>#VALUE!</v>
      </c>
      <c r="L328" s="2" t="e">
        <f t="shared" si="49"/>
        <v>#VALUE!</v>
      </c>
      <c r="M328" s="2" t="e">
        <f t="shared" si="50"/>
        <v>#VALUE!</v>
      </c>
      <c r="R328" s="1" t="e">
        <f t="shared" si="44"/>
        <v>#VALUE!</v>
      </c>
      <c r="S328" s="1" t="e">
        <f t="shared" si="45"/>
        <v>#VALUE!</v>
      </c>
    </row>
    <row r="329" spans="2:19">
      <c r="B329" s="2">
        <f t="shared" si="51"/>
        <v>294</v>
      </c>
      <c r="C329" s="2" t="e">
        <f>([1]!Z_(11,C328,$E$26)*8.314*$E$26/(4*$E$27)*(S328-I328)+C328*10^5)/10^5</f>
        <v>#VALUE!</v>
      </c>
      <c r="D329" s="2" t="e">
        <f t="shared" si="52"/>
        <v>#VALUE!</v>
      </c>
      <c r="E329" s="2" t="e">
        <f t="shared" si="53"/>
        <v>#VALUE!</v>
      </c>
      <c r="F329" s="2" t="e">
        <f t="shared" si="54"/>
        <v>#VALUE!</v>
      </c>
      <c r="G329" s="2" t="e">
        <f t="shared" si="46"/>
        <v>#VALUE!</v>
      </c>
      <c r="I329" s="2" t="e">
        <f>4*$E$27/([1]!Z_(11,R328,$E$26)*8.314*$E$26)*M328+I328</f>
        <v>#VALUE!</v>
      </c>
      <c r="J329" s="2" t="e">
        <f t="shared" si="47"/>
        <v>#VALUE!</v>
      </c>
      <c r="K329" s="2" t="e">
        <f t="shared" si="48"/>
        <v>#VALUE!</v>
      </c>
      <c r="L329" s="2" t="e">
        <f t="shared" si="49"/>
        <v>#VALUE!</v>
      </c>
      <c r="M329" s="2" t="e">
        <f t="shared" si="50"/>
        <v>#VALUE!</v>
      </c>
      <c r="R329" s="1" t="e">
        <f t="shared" si="44"/>
        <v>#VALUE!</v>
      </c>
      <c r="S329" s="1" t="e">
        <f t="shared" si="45"/>
        <v>#VALUE!</v>
      </c>
    </row>
    <row r="330" spans="2:19">
      <c r="B330" s="2">
        <f t="shared" si="51"/>
        <v>295</v>
      </c>
      <c r="C330" s="2" t="e">
        <f>([1]!Z_(11,C329,$E$26)*8.314*$E$26/(4*$E$27)*(S329-I329)+C329*10^5)/10^5</f>
        <v>#VALUE!</v>
      </c>
      <c r="D330" s="2" t="e">
        <f t="shared" si="52"/>
        <v>#VALUE!</v>
      </c>
      <c r="E330" s="2" t="e">
        <f t="shared" si="53"/>
        <v>#VALUE!</v>
      </c>
      <c r="F330" s="2" t="e">
        <f t="shared" si="54"/>
        <v>#VALUE!</v>
      </c>
      <c r="G330" s="2" t="e">
        <f t="shared" si="46"/>
        <v>#VALUE!</v>
      </c>
      <c r="I330" s="2" t="e">
        <f>4*$E$27/([1]!Z_(11,R329,$E$26)*8.314*$E$26)*M329+I329</f>
        <v>#VALUE!</v>
      </c>
      <c r="J330" s="2" t="e">
        <f t="shared" si="47"/>
        <v>#VALUE!</v>
      </c>
      <c r="K330" s="2" t="e">
        <f t="shared" si="48"/>
        <v>#VALUE!</v>
      </c>
      <c r="L330" s="2" t="e">
        <f t="shared" si="49"/>
        <v>#VALUE!</v>
      </c>
      <c r="M330" s="2" t="e">
        <f t="shared" si="50"/>
        <v>#VALUE!</v>
      </c>
      <c r="R330" s="1" t="e">
        <f t="shared" si="44"/>
        <v>#VALUE!</v>
      </c>
      <c r="S330" s="1" t="e">
        <f t="shared" si="45"/>
        <v>#VALUE!</v>
      </c>
    </row>
    <row r="331" spans="2:19">
      <c r="B331" s="2">
        <f t="shared" si="51"/>
        <v>296</v>
      </c>
      <c r="C331" s="2" t="e">
        <f>([1]!Z_(11,C330,$E$26)*8.314*$E$26/(4*$E$27)*(S330-I330)+C330*10^5)/10^5</f>
        <v>#VALUE!</v>
      </c>
      <c r="D331" s="2" t="e">
        <f t="shared" si="52"/>
        <v>#VALUE!</v>
      </c>
      <c r="E331" s="2" t="e">
        <f t="shared" si="53"/>
        <v>#VALUE!</v>
      </c>
      <c r="F331" s="2" t="e">
        <f t="shared" si="54"/>
        <v>#VALUE!</v>
      </c>
      <c r="G331" s="2" t="e">
        <f t="shared" si="46"/>
        <v>#VALUE!</v>
      </c>
      <c r="I331" s="2" t="e">
        <f>4*$E$27/([1]!Z_(11,R330,$E$26)*8.314*$E$26)*M330+I330</f>
        <v>#VALUE!</v>
      </c>
      <c r="J331" s="2" t="e">
        <f t="shared" si="47"/>
        <v>#VALUE!</v>
      </c>
      <c r="K331" s="2" t="e">
        <f t="shared" si="48"/>
        <v>#VALUE!</v>
      </c>
      <c r="L331" s="2" t="e">
        <f t="shared" si="49"/>
        <v>#VALUE!</v>
      </c>
      <c r="M331" s="2" t="e">
        <f t="shared" si="50"/>
        <v>#VALUE!</v>
      </c>
      <c r="R331" s="1" t="e">
        <f t="shared" si="44"/>
        <v>#VALUE!</v>
      </c>
      <c r="S331" s="1" t="e">
        <f t="shared" si="45"/>
        <v>#VALUE!</v>
      </c>
    </row>
    <row r="332" spans="2:19">
      <c r="B332" s="2">
        <f t="shared" si="51"/>
        <v>297</v>
      </c>
      <c r="C332" s="2" t="e">
        <f>([1]!Z_(11,C331,$E$26)*8.314*$E$26/(4*$E$27)*(S331-I331)+C331*10^5)/10^5</f>
        <v>#VALUE!</v>
      </c>
      <c r="D332" s="2" t="e">
        <f t="shared" si="52"/>
        <v>#VALUE!</v>
      </c>
      <c r="E332" s="2" t="e">
        <f t="shared" si="53"/>
        <v>#VALUE!</v>
      </c>
      <c r="F332" s="2" t="e">
        <f t="shared" si="54"/>
        <v>#VALUE!</v>
      </c>
      <c r="G332" s="2" t="e">
        <f t="shared" si="46"/>
        <v>#VALUE!</v>
      </c>
      <c r="I332" s="2" t="e">
        <f>4*$E$27/([1]!Z_(11,R331,$E$26)*8.314*$E$26)*M331+I331</f>
        <v>#VALUE!</v>
      </c>
      <c r="J332" s="2" t="e">
        <f t="shared" si="47"/>
        <v>#VALUE!</v>
      </c>
      <c r="K332" s="2" t="e">
        <f t="shared" si="48"/>
        <v>#VALUE!</v>
      </c>
      <c r="L332" s="2" t="e">
        <f t="shared" si="49"/>
        <v>#VALUE!</v>
      </c>
      <c r="M332" s="2" t="e">
        <f t="shared" si="50"/>
        <v>#VALUE!</v>
      </c>
      <c r="R332" s="1" t="e">
        <f t="shared" si="44"/>
        <v>#VALUE!</v>
      </c>
      <c r="S332" s="1" t="e">
        <f t="shared" si="45"/>
        <v>#VALUE!</v>
      </c>
    </row>
    <row r="333" spans="2:19">
      <c r="B333" s="2">
        <f t="shared" si="51"/>
        <v>298</v>
      </c>
      <c r="C333" s="2" t="e">
        <f>([1]!Z_(11,C332,$E$26)*8.314*$E$26/(4*$E$27)*(S332-I332)+C332*10^5)/10^5</f>
        <v>#VALUE!</v>
      </c>
      <c r="D333" s="2" t="e">
        <f t="shared" si="52"/>
        <v>#VALUE!</v>
      </c>
      <c r="E333" s="2" t="e">
        <f t="shared" si="53"/>
        <v>#VALUE!</v>
      </c>
      <c r="F333" s="2" t="e">
        <f t="shared" si="54"/>
        <v>#VALUE!</v>
      </c>
      <c r="G333" s="2" t="e">
        <f t="shared" si="46"/>
        <v>#VALUE!</v>
      </c>
      <c r="I333" s="2" t="e">
        <f>4*$E$27/([1]!Z_(11,R332,$E$26)*8.314*$E$26)*M332+I332</f>
        <v>#VALUE!</v>
      </c>
      <c r="J333" s="2" t="e">
        <f t="shared" si="47"/>
        <v>#VALUE!</v>
      </c>
      <c r="K333" s="2" t="e">
        <f t="shared" si="48"/>
        <v>#VALUE!</v>
      </c>
      <c r="L333" s="2" t="e">
        <f t="shared" si="49"/>
        <v>#VALUE!</v>
      </c>
      <c r="M333" s="2" t="e">
        <f t="shared" si="50"/>
        <v>#VALUE!</v>
      </c>
      <c r="R333" s="1" t="e">
        <f t="shared" si="44"/>
        <v>#VALUE!</v>
      </c>
      <c r="S333" s="1" t="e">
        <f t="shared" si="45"/>
        <v>#VALUE!</v>
      </c>
    </row>
    <row r="334" spans="2:19">
      <c r="B334" s="2">
        <f t="shared" si="51"/>
        <v>299</v>
      </c>
      <c r="C334" s="2" t="e">
        <f>([1]!Z_(11,C333,$E$26)*8.314*$E$26/(4*$E$27)*(S333-I333)+C333*10^5)/10^5</f>
        <v>#VALUE!</v>
      </c>
      <c r="D334" s="2" t="e">
        <f t="shared" si="52"/>
        <v>#VALUE!</v>
      </c>
      <c r="E334" s="2" t="e">
        <f t="shared" si="53"/>
        <v>#VALUE!</v>
      </c>
      <c r="F334" s="2" t="e">
        <f t="shared" si="54"/>
        <v>#VALUE!</v>
      </c>
      <c r="G334" s="2" t="e">
        <f t="shared" si="46"/>
        <v>#VALUE!</v>
      </c>
      <c r="I334" s="2" t="e">
        <f>4*$E$27/([1]!Z_(11,R333,$E$26)*8.314*$E$26)*M333+I333</f>
        <v>#VALUE!</v>
      </c>
      <c r="J334" s="2" t="e">
        <f t="shared" si="47"/>
        <v>#VALUE!</v>
      </c>
      <c r="K334" s="2" t="e">
        <f t="shared" si="48"/>
        <v>#VALUE!</v>
      </c>
      <c r="L334" s="2" t="e">
        <f t="shared" si="49"/>
        <v>#VALUE!</v>
      </c>
      <c r="M334" s="2" t="e">
        <f t="shared" si="50"/>
        <v>#VALUE!</v>
      </c>
      <c r="R334" s="1" t="e">
        <f t="shared" si="44"/>
        <v>#VALUE!</v>
      </c>
      <c r="S334" s="1" t="e">
        <f t="shared" si="45"/>
        <v>#VALUE!</v>
      </c>
    </row>
    <row r="335" spans="2:19">
      <c r="B335" s="2">
        <f t="shared" si="51"/>
        <v>300</v>
      </c>
      <c r="C335" s="2" t="e">
        <f>([1]!Z_(11,C334,$E$26)*8.314*$E$26/(4*$E$27)*(S334-I334)+C334*10^5)/10^5</f>
        <v>#VALUE!</v>
      </c>
      <c r="D335" s="2" t="e">
        <f t="shared" si="52"/>
        <v>#VALUE!</v>
      </c>
      <c r="E335" s="2" t="e">
        <f t="shared" si="53"/>
        <v>#VALUE!</v>
      </c>
      <c r="F335" s="2" t="e">
        <f t="shared" si="54"/>
        <v>#VALUE!</v>
      </c>
      <c r="G335" s="2" t="e">
        <f t="shared" si="46"/>
        <v>#VALUE!</v>
      </c>
      <c r="I335" s="2" t="e">
        <f>4*$E$27/([1]!Z_(11,R334,$E$26)*8.314*$E$26)*M334+I334</f>
        <v>#VALUE!</v>
      </c>
      <c r="J335" s="2" t="e">
        <f t="shared" si="47"/>
        <v>#VALUE!</v>
      </c>
      <c r="K335" s="2" t="e">
        <f t="shared" si="48"/>
        <v>#VALUE!</v>
      </c>
      <c r="L335" s="2" t="e">
        <f t="shared" si="49"/>
        <v>#VALUE!</v>
      </c>
      <c r="M335" s="2" t="e">
        <f t="shared" si="50"/>
        <v>#VALUE!</v>
      </c>
      <c r="R335" s="1" t="e">
        <f t="shared" si="44"/>
        <v>#VALUE!</v>
      </c>
      <c r="S335" s="1" t="e">
        <f t="shared" si="45"/>
        <v>#VALUE!</v>
      </c>
    </row>
    <row r="336" spans="2:19">
      <c r="B336" s="2">
        <f t="shared" si="51"/>
        <v>301</v>
      </c>
      <c r="C336" s="2" t="e">
        <f>([1]!Z_(11,C335,$E$26)*8.314*$E$26/(4*$E$27)*(S335-I335)+C335*10^5)/10^5</f>
        <v>#VALUE!</v>
      </c>
      <c r="D336" s="2" t="e">
        <f t="shared" si="52"/>
        <v>#VALUE!</v>
      </c>
      <c r="E336" s="2" t="e">
        <f t="shared" si="53"/>
        <v>#VALUE!</v>
      </c>
      <c r="F336" s="2" t="e">
        <f t="shared" si="54"/>
        <v>#VALUE!</v>
      </c>
      <c r="G336" s="2" t="e">
        <f t="shared" si="46"/>
        <v>#VALUE!</v>
      </c>
      <c r="I336" s="2" t="e">
        <f>4*$E$27/([1]!Z_(11,R335,$E$26)*8.314*$E$26)*M335+I335</f>
        <v>#VALUE!</v>
      </c>
      <c r="J336" s="2" t="e">
        <f t="shared" si="47"/>
        <v>#VALUE!</v>
      </c>
      <c r="K336" s="2" t="e">
        <f t="shared" si="48"/>
        <v>#VALUE!</v>
      </c>
      <c r="L336" s="2" t="e">
        <f t="shared" si="49"/>
        <v>#VALUE!</v>
      </c>
      <c r="M336" s="2" t="e">
        <f t="shared" si="50"/>
        <v>#VALUE!</v>
      </c>
      <c r="R336" s="1" t="e">
        <f t="shared" si="44"/>
        <v>#VALUE!</v>
      </c>
      <c r="S336" s="1" t="e">
        <f t="shared" si="45"/>
        <v>#VALUE!</v>
      </c>
    </row>
    <row r="337" spans="2:19">
      <c r="B337" s="2">
        <f t="shared" si="51"/>
        <v>302</v>
      </c>
      <c r="C337" s="2" t="e">
        <f>([1]!Z_(11,C336,$E$26)*8.314*$E$26/(4*$E$27)*(S336-I336)+C336*10^5)/10^5</f>
        <v>#VALUE!</v>
      </c>
      <c r="D337" s="2" t="e">
        <f t="shared" si="52"/>
        <v>#VALUE!</v>
      </c>
      <c r="E337" s="2" t="e">
        <f t="shared" si="53"/>
        <v>#VALUE!</v>
      </c>
      <c r="F337" s="2" t="e">
        <f t="shared" si="54"/>
        <v>#VALUE!</v>
      </c>
      <c r="G337" s="2" t="e">
        <f t="shared" si="46"/>
        <v>#VALUE!</v>
      </c>
      <c r="I337" s="2" t="e">
        <f>4*$E$27/([1]!Z_(11,R336,$E$26)*8.314*$E$26)*M336+I336</f>
        <v>#VALUE!</v>
      </c>
      <c r="J337" s="2" t="e">
        <f t="shared" si="47"/>
        <v>#VALUE!</v>
      </c>
      <c r="K337" s="2" t="e">
        <f t="shared" si="48"/>
        <v>#VALUE!</v>
      </c>
      <c r="L337" s="2" t="e">
        <f t="shared" si="49"/>
        <v>#VALUE!</v>
      </c>
      <c r="M337" s="2" t="e">
        <f t="shared" si="50"/>
        <v>#VALUE!</v>
      </c>
      <c r="R337" s="1" t="e">
        <f t="shared" si="44"/>
        <v>#VALUE!</v>
      </c>
      <c r="S337" s="1" t="e">
        <f t="shared" si="45"/>
        <v>#VALUE!</v>
      </c>
    </row>
    <row r="338" spans="2:19">
      <c r="B338" s="2">
        <f t="shared" si="51"/>
        <v>303</v>
      </c>
      <c r="C338" s="2" t="e">
        <f>([1]!Z_(11,C337,$E$26)*8.314*$E$26/(4*$E$27)*(S337-I337)+C337*10^5)/10^5</f>
        <v>#VALUE!</v>
      </c>
      <c r="D338" s="2" t="e">
        <f t="shared" si="52"/>
        <v>#VALUE!</v>
      </c>
      <c r="E338" s="2" t="e">
        <f t="shared" si="53"/>
        <v>#VALUE!</v>
      </c>
      <c r="F338" s="2" t="e">
        <f t="shared" si="54"/>
        <v>#VALUE!</v>
      </c>
      <c r="G338" s="2" t="e">
        <f t="shared" si="46"/>
        <v>#VALUE!</v>
      </c>
      <c r="I338" s="2" t="e">
        <f>4*$E$27/([1]!Z_(11,R337,$E$26)*8.314*$E$26)*M337+I337</f>
        <v>#VALUE!</v>
      </c>
      <c r="J338" s="2" t="e">
        <f t="shared" si="47"/>
        <v>#VALUE!</v>
      </c>
      <c r="K338" s="2" t="e">
        <f t="shared" si="48"/>
        <v>#VALUE!</v>
      </c>
      <c r="L338" s="2" t="e">
        <f t="shared" si="49"/>
        <v>#VALUE!</v>
      </c>
      <c r="M338" s="2" t="e">
        <f t="shared" si="50"/>
        <v>#VALUE!</v>
      </c>
      <c r="R338" s="1" t="e">
        <f t="shared" si="44"/>
        <v>#VALUE!</v>
      </c>
      <c r="S338" s="1" t="e">
        <f t="shared" si="45"/>
        <v>#VALUE!</v>
      </c>
    </row>
    <row r="339" spans="2:19">
      <c r="B339" s="2">
        <f t="shared" si="51"/>
        <v>304</v>
      </c>
      <c r="C339" s="2" t="e">
        <f>([1]!Z_(11,C338,$E$26)*8.314*$E$26/(4*$E$27)*(S338-I338)+C338*10^5)/10^5</f>
        <v>#VALUE!</v>
      </c>
      <c r="D339" s="2" t="e">
        <f t="shared" si="52"/>
        <v>#VALUE!</v>
      </c>
      <c r="E339" s="2" t="e">
        <f t="shared" si="53"/>
        <v>#VALUE!</v>
      </c>
      <c r="F339" s="2" t="e">
        <f t="shared" si="54"/>
        <v>#VALUE!</v>
      </c>
      <c r="G339" s="2" t="e">
        <f t="shared" si="46"/>
        <v>#VALUE!</v>
      </c>
      <c r="I339" s="2" t="e">
        <f>4*$E$27/([1]!Z_(11,R338,$E$26)*8.314*$E$26)*M338+I338</f>
        <v>#VALUE!</v>
      </c>
      <c r="J339" s="2" t="e">
        <f t="shared" si="47"/>
        <v>#VALUE!</v>
      </c>
      <c r="K339" s="2" t="e">
        <f t="shared" si="48"/>
        <v>#VALUE!</v>
      </c>
      <c r="L339" s="2" t="e">
        <f t="shared" si="49"/>
        <v>#VALUE!</v>
      </c>
      <c r="M339" s="2" t="e">
        <f t="shared" si="50"/>
        <v>#VALUE!</v>
      </c>
      <c r="R339" s="1" t="e">
        <f t="shared" si="44"/>
        <v>#VALUE!</v>
      </c>
      <c r="S339" s="1" t="e">
        <f t="shared" si="45"/>
        <v>#VALUE!</v>
      </c>
    </row>
    <row r="340" spans="2:19">
      <c r="B340" s="2">
        <f t="shared" si="51"/>
        <v>305</v>
      </c>
      <c r="C340" s="2" t="e">
        <f>([1]!Z_(11,C339,$E$26)*8.314*$E$26/(4*$E$27)*(S339-I339)+C339*10^5)/10^5</f>
        <v>#VALUE!</v>
      </c>
      <c r="D340" s="2" t="e">
        <f t="shared" si="52"/>
        <v>#VALUE!</v>
      </c>
      <c r="E340" s="2" t="e">
        <f t="shared" si="53"/>
        <v>#VALUE!</v>
      </c>
      <c r="F340" s="2" t="e">
        <f t="shared" si="54"/>
        <v>#VALUE!</v>
      </c>
      <c r="G340" s="2" t="e">
        <f t="shared" si="46"/>
        <v>#VALUE!</v>
      </c>
      <c r="I340" s="2" t="e">
        <f>4*$E$27/([1]!Z_(11,R339,$E$26)*8.314*$E$26)*M339+I339</f>
        <v>#VALUE!</v>
      </c>
      <c r="J340" s="2" t="e">
        <f t="shared" si="47"/>
        <v>#VALUE!</v>
      </c>
      <c r="K340" s="2" t="e">
        <f t="shared" si="48"/>
        <v>#VALUE!</v>
      </c>
      <c r="L340" s="2" t="e">
        <f t="shared" si="49"/>
        <v>#VALUE!</v>
      </c>
      <c r="M340" s="2" t="e">
        <f t="shared" si="50"/>
        <v>#VALUE!</v>
      </c>
      <c r="R340" s="1" t="e">
        <f t="shared" si="44"/>
        <v>#VALUE!</v>
      </c>
      <c r="S340" s="1" t="e">
        <f t="shared" si="45"/>
        <v>#VALUE!</v>
      </c>
    </row>
    <row r="341" spans="2:19">
      <c r="B341" s="2">
        <f t="shared" si="51"/>
        <v>306</v>
      </c>
      <c r="C341" s="2" t="e">
        <f>([1]!Z_(11,C340,$E$26)*8.314*$E$26/(4*$E$27)*(S340-I340)+C340*10^5)/10^5</f>
        <v>#VALUE!</v>
      </c>
      <c r="D341" s="2" t="e">
        <f t="shared" si="52"/>
        <v>#VALUE!</v>
      </c>
      <c r="E341" s="2" t="e">
        <f t="shared" si="53"/>
        <v>#VALUE!</v>
      </c>
      <c r="F341" s="2" t="e">
        <f t="shared" si="54"/>
        <v>#VALUE!</v>
      </c>
      <c r="G341" s="2" t="e">
        <f t="shared" si="46"/>
        <v>#VALUE!</v>
      </c>
      <c r="I341" s="2" t="e">
        <f>4*$E$27/([1]!Z_(11,R340,$E$26)*8.314*$E$26)*M340+I340</f>
        <v>#VALUE!</v>
      </c>
      <c r="J341" s="2" t="e">
        <f t="shared" si="47"/>
        <v>#VALUE!</v>
      </c>
      <c r="K341" s="2" t="e">
        <f t="shared" si="48"/>
        <v>#VALUE!</v>
      </c>
      <c r="L341" s="2" t="e">
        <f t="shared" si="49"/>
        <v>#VALUE!</v>
      </c>
      <c r="M341" s="2" t="e">
        <f t="shared" si="50"/>
        <v>#VALUE!</v>
      </c>
      <c r="R341" s="1" t="e">
        <f t="shared" si="44"/>
        <v>#VALUE!</v>
      </c>
      <c r="S341" s="1" t="e">
        <f t="shared" si="45"/>
        <v>#VALUE!</v>
      </c>
    </row>
    <row r="342" spans="2:19">
      <c r="B342" s="2">
        <f t="shared" si="51"/>
        <v>307</v>
      </c>
      <c r="C342" s="2" t="e">
        <f>([1]!Z_(11,C341,$E$26)*8.314*$E$26/(4*$E$27)*(S341-I341)+C341*10^5)/10^5</f>
        <v>#VALUE!</v>
      </c>
      <c r="D342" s="2" t="e">
        <f t="shared" si="52"/>
        <v>#VALUE!</v>
      </c>
      <c r="E342" s="2" t="e">
        <f t="shared" si="53"/>
        <v>#VALUE!</v>
      </c>
      <c r="F342" s="2" t="e">
        <f t="shared" si="54"/>
        <v>#VALUE!</v>
      </c>
      <c r="G342" s="2" t="e">
        <f t="shared" si="46"/>
        <v>#VALUE!</v>
      </c>
      <c r="I342" s="2" t="e">
        <f>4*$E$27/([1]!Z_(11,R341,$E$26)*8.314*$E$26)*M341+I341</f>
        <v>#VALUE!</v>
      </c>
      <c r="J342" s="2" t="e">
        <f t="shared" si="47"/>
        <v>#VALUE!</v>
      </c>
      <c r="K342" s="2" t="e">
        <f t="shared" si="48"/>
        <v>#VALUE!</v>
      </c>
      <c r="L342" s="2" t="e">
        <f t="shared" si="49"/>
        <v>#VALUE!</v>
      </c>
      <c r="M342" s="2" t="e">
        <f t="shared" si="50"/>
        <v>#VALUE!</v>
      </c>
      <c r="R342" s="1" t="e">
        <f t="shared" si="44"/>
        <v>#VALUE!</v>
      </c>
      <c r="S342" s="1" t="e">
        <f t="shared" si="45"/>
        <v>#VALUE!</v>
      </c>
    </row>
    <row r="343" spans="2:19">
      <c r="B343" s="2">
        <f t="shared" si="51"/>
        <v>308</v>
      </c>
      <c r="C343" s="2" t="e">
        <f>([1]!Z_(11,C342,$E$26)*8.314*$E$26/(4*$E$27)*(S342-I342)+C342*10^5)/10^5</f>
        <v>#VALUE!</v>
      </c>
      <c r="D343" s="2" t="e">
        <f t="shared" si="52"/>
        <v>#VALUE!</v>
      </c>
      <c r="E343" s="2" t="e">
        <f t="shared" si="53"/>
        <v>#VALUE!</v>
      </c>
      <c r="F343" s="2" t="e">
        <f t="shared" si="54"/>
        <v>#VALUE!</v>
      </c>
      <c r="G343" s="2" t="e">
        <f t="shared" si="46"/>
        <v>#VALUE!</v>
      </c>
      <c r="I343" s="2" t="e">
        <f>4*$E$27/([1]!Z_(11,R342,$E$26)*8.314*$E$26)*M342+I342</f>
        <v>#VALUE!</v>
      </c>
      <c r="J343" s="2" t="e">
        <f t="shared" si="47"/>
        <v>#VALUE!</v>
      </c>
      <c r="K343" s="2" t="e">
        <f t="shared" si="48"/>
        <v>#VALUE!</v>
      </c>
      <c r="L343" s="2" t="e">
        <f t="shared" si="49"/>
        <v>#VALUE!</v>
      </c>
      <c r="M343" s="2" t="e">
        <f t="shared" si="50"/>
        <v>#VALUE!</v>
      </c>
      <c r="R343" s="1" t="e">
        <f t="shared" si="44"/>
        <v>#VALUE!</v>
      </c>
      <c r="S343" s="1" t="e">
        <f t="shared" si="45"/>
        <v>#VALUE!</v>
      </c>
    </row>
    <row r="344" spans="2:19">
      <c r="B344" s="2">
        <f t="shared" si="51"/>
        <v>309</v>
      </c>
      <c r="C344" s="2" t="e">
        <f>([1]!Z_(11,C343,$E$26)*8.314*$E$26/(4*$E$27)*(S343-I343)+C343*10^5)/10^5</f>
        <v>#VALUE!</v>
      </c>
      <c r="D344" s="2" t="e">
        <f t="shared" si="52"/>
        <v>#VALUE!</v>
      </c>
      <c r="E344" s="2" t="e">
        <f t="shared" si="53"/>
        <v>#VALUE!</v>
      </c>
      <c r="F344" s="2" t="e">
        <f t="shared" si="54"/>
        <v>#VALUE!</v>
      </c>
      <c r="G344" s="2" t="e">
        <f t="shared" si="46"/>
        <v>#VALUE!</v>
      </c>
      <c r="I344" s="2" t="e">
        <f>4*$E$27/([1]!Z_(11,R343,$E$26)*8.314*$E$26)*M343+I343</f>
        <v>#VALUE!</v>
      </c>
      <c r="J344" s="2" t="e">
        <f t="shared" si="47"/>
        <v>#VALUE!</v>
      </c>
      <c r="K344" s="2" t="e">
        <f t="shared" si="48"/>
        <v>#VALUE!</v>
      </c>
      <c r="L344" s="2" t="e">
        <f t="shared" si="49"/>
        <v>#VALUE!</v>
      </c>
      <c r="M344" s="2" t="e">
        <f t="shared" si="50"/>
        <v>#VALUE!</v>
      </c>
      <c r="R344" s="1" t="e">
        <f t="shared" si="44"/>
        <v>#VALUE!</v>
      </c>
      <c r="S344" s="1" t="e">
        <f t="shared" si="45"/>
        <v>#VALUE!</v>
      </c>
    </row>
    <row r="345" spans="2:19">
      <c r="B345" s="2">
        <f t="shared" si="51"/>
        <v>310</v>
      </c>
      <c r="C345" s="2" t="e">
        <f>([1]!Z_(11,C344,$E$26)*8.314*$E$26/(4*$E$27)*(S344-I344)+C344*10^5)/10^5</f>
        <v>#VALUE!</v>
      </c>
      <c r="D345" s="2" t="e">
        <f t="shared" si="52"/>
        <v>#VALUE!</v>
      </c>
      <c r="E345" s="2" t="e">
        <f t="shared" si="53"/>
        <v>#VALUE!</v>
      </c>
      <c r="F345" s="2" t="e">
        <f t="shared" si="54"/>
        <v>#VALUE!</v>
      </c>
      <c r="G345" s="2" t="e">
        <f t="shared" si="46"/>
        <v>#VALUE!</v>
      </c>
      <c r="I345" s="2" t="e">
        <f>4*$E$27/([1]!Z_(11,R344,$E$26)*8.314*$E$26)*M344+I344</f>
        <v>#VALUE!</v>
      </c>
      <c r="J345" s="2" t="e">
        <f t="shared" si="47"/>
        <v>#VALUE!</v>
      </c>
      <c r="K345" s="2" t="e">
        <f t="shared" si="48"/>
        <v>#VALUE!</v>
      </c>
      <c r="L345" s="2" t="e">
        <f t="shared" si="49"/>
        <v>#VALUE!</v>
      </c>
      <c r="M345" s="2" t="e">
        <f t="shared" si="50"/>
        <v>#VALUE!</v>
      </c>
      <c r="R345" s="1" t="e">
        <f t="shared" si="44"/>
        <v>#VALUE!</v>
      </c>
      <c r="S345" s="1" t="e">
        <f t="shared" si="45"/>
        <v>#VALUE!</v>
      </c>
    </row>
    <row r="346" spans="2:19">
      <c r="B346" s="2">
        <f t="shared" si="51"/>
        <v>311</v>
      </c>
      <c r="C346" s="2" t="e">
        <f>([1]!Z_(11,C345,$E$26)*8.314*$E$26/(4*$E$27)*(S345-I345)+C345*10^5)/10^5</f>
        <v>#VALUE!</v>
      </c>
      <c r="D346" s="2" t="e">
        <f t="shared" si="52"/>
        <v>#VALUE!</v>
      </c>
      <c r="E346" s="2" t="e">
        <f t="shared" si="53"/>
        <v>#VALUE!</v>
      </c>
      <c r="F346" s="2" t="e">
        <f t="shared" si="54"/>
        <v>#VALUE!</v>
      </c>
      <c r="G346" s="2" t="e">
        <f t="shared" si="46"/>
        <v>#VALUE!</v>
      </c>
      <c r="I346" s="2" t="e">
        <f>4*$E$27/([1]!Z_(11,R345,$E$26)*8.314*$E$26)*M345+I345</f>
        <v>#VALUE!</v>
      </c>
      <c r="J346" s="2" t="e">
        <f t="shared" si="47"/>
        <v>#VALUE!</v>
      </c>
      <c r="K346" s="2" t="e">
        <f t="shared" si="48"/>
        <v>#VALUE!</v>
      </c>
      <c r="L346" s="2" t="e">
        <f t="shared" si="49"/>
        <v>#VALUE!</v>
      </c>
      <c r="M346" s="2" t="e">
        <f t="shared" si="50"/>
        <v>#VALUE!</v>
      </c>
      <c r="R346" s="1" t="e">
        <f t="shared" si="44"/>
        <v>#VALUE!</v>
      </c>
      <c r="S346" s="1" t="e">
        <f t="shared" si="45"/>
        <v>#VALUE!</v>
      </c>
    </row>
    <row r="347" spans="2:19">
      <c r="B347" s="2">
        <f t="shared" si="51"/>
        <v>312</v>
      </c>
      <c r="C347" s="2" t="e">
        <f>([1]!Z_(11,C346,$E$26)*8.314*$E$26/(4*$E$27)*(S346-I346)+C346*10^5)/10^5</f>
        <v>#VALUE!</v>
      </c>
      <c r="D347" s="2" t="e">
        <f t="shared" si="52"/>
        <v>#VALUE!</v>
      </c>
      <c r="E347" s="2" t="e">
        <f t="shared" si="53"/>
        <v>#VALUE!</v>
      </c>
      <c r="F347" s="2" t="e">
        <f t="shared" si="54"/>
        <v>#VALUE!</v>
      </c>
      <c r="G347" s="2" t="e">
        <f t="shared" si="46"/>
        <v>#VALUE!</v>
      </c>
      <c r="I347" s="2" t="e">
        <f>4*$E$27/([1]!Z_(11,R346,$E$26)*8.314*$E$26)*M346+I346</f>
        <v>#VALUE!</v>
      </c>
      <c r="J347" s="2" t="e">
        <f t="shared" si="47"/>
        <v>#VALUE!</v>
      </c>
      <c r="K347" s="2" t="e">
        <f t="shared" si="48"/>
        <v>#VALUE!</v>
      </c>
      <c r="L347" s="2" t="e">
        <f t="shared" si="49"/>
        <v>#VALUE!</v>
      </c>
      <c r="M347" s="2" t="e">
        <f t="shared" si="50"/>
        <v>#VALUE!</v>
      </c>
      <c r="R347" s="1" t="e">
        <f t="shared" si="44"/>
        <v>#VALUE!</v>
      </c>
      <c r="S347" s="1" t="e">
        <f t="shared" si="45"/>
        <v>#VALUE!</v>
      </c>
    </row>
    <row r="348" spans="2:19">
      <c r="B348" s="2">
        <f t="shared" si="51"/>
        <v>313</v>
      </c>
      <c r="C348" s="2" t="e">
        <f>([1]!Z_(11,C347,$E$26)*8.314*$E$26/(4*$E$27)*(S347-I347)+C347*10^5)/10^5</f>
        <v>#VALUE!</v>
      </c>
      <c r="D348" s="2" t="e">
        <f t="shared" si="52"/>
        <v>#VALUE!</v>
      </c>
      <c r="E348" s="2" t="e">
        <f t="shared" si="53"/>
        <v>#VALUE!</v>
      </c>
      <c r="F348" s="2" t="e">
        <f t="shared" si="54"/>
        <v>#VALUE!</v>
      </c>
      <c r="G348" s="2" t="e">
        <f t="shared" si="46"/>
        <v>#VALUE!</v>
      </c>
      <c r="I348" s="2" t="e">
        <f>4*$E$27/([1]!Z_(11,R347,$E$26)*8.314*$E$26)*M347+I347</f>
        <v>#VALUE!</v>
      </c>
      <c r="J348" s="2" t="e">
        <f t="shared" si="47"/>
        <v>#VALUE!</v>
      </c>
      <c r="K348" s="2" t="e">
        <f t="shared" si="48"/>
        <v>#VALUE!</v>
      </c>
      <c r="L348" s="2" t="e">
        <f t="shared" si="49"/>
        <v>#VALUE!</v>
      </c>
      <c r="M348" s="2" t="e">
        <f t="shared" si="50"/>
        <v>#VALUE!</v>
      </c>
      <c r="R348" s="1" t="e">
        <f t="shared" si="44"/>
        <v>#VALUE!</v>
      </c>
      <c r="S348" s="1" t="e">
        <f t="shared" si="45"/>
        <v>#VALUE!</v>
      </c>
    </row>
    <row r="349" spans="2:19">
      <c r="B349" s="2">
        <f t="shared" si="51"/>
        <v>314</v>
      </c>
      <c r="C349" s="2" t="e">
        <f>([1]!Z_(11,C348,$E$26)*8.314*$E$26/(4*$E$27)*(S348-I348)+C348*10^5)/10^5</f>
        <v>#VALUE!</v>
      </c>
      <c r="D349" s="2" t="e">
        <f t="shared" si="52"/>
        <v>#VALUE!</v>
      </c>
      <c r="E349" s="2" t="e">
        <f t="shared" si="53"/>
        <v>#VALUE!</v>
      </c>
      <c r="F349" s="2" t="e">
        <f t="shared" si="54"/>
        <v>#VALUE!</v>
      </c>
      <c r="G349" s="2" t="e">
        <f t="shared" si="46"/>
        <v>#VALUE!</v>
      </c>
      <c r="I349" s="2" t="e">
        <f>4*$E$27/([1]!Z_(11,R348,$E$26)*8.314*$E$26)*M348+I348</f>
        <v>#VALUE!</v>
      </c>
      <c r="J349" s="2" t="e">
        <f t="shared" si="47"/>
        <v>#VALUE!</v>
      </c>
      <c r="K349" s="2" t="e">
        <f t="shared" si="48"/>
        <v>#VALUE!</v>
      </c>
      <c r="L349" s="2" t="e">
        <f t="shared" si="49"/>
        <v>#VALUE!</v>
      </c>
      <c r="M349" s="2" t="e">
        <f t="shared" si="50"/>
        <v>#VALUE!</v>
      </c>
      <c r="R349" s="1" t="e">
        <f t="shared" si="44"/>
        <v>#VALUE!</v>
      </c>
      <c r="S349" s="1" t="e">
        <f t="shared" si="45"/>
        <v>#VALUE!</v>
      </c>
    </row>
    <row r="350" spans="2:19">
      <c r="B350" s="2">
        <f t="shared" si="51"/>
        <v>315</v>
      </c>
      <c r="C350" s="2" t="e">
        <f>([1]!Z_(11,C349,$E$26)*8.314*$E$26/(4*$E$27)*(S349-I349)+C349*10^5)/10^5</f>
        <v>#VALUE!</v>
      </c>
      <c r="D350" s="2" t="e">
        <f t="shared" si="52"/>
        <v>#VALUE!</v>
      </c>
      <c r="E350" s="2" t="e">
        <f t="shared" si="53"/>
        <v>#VALUE!</v>
      </c>
      <c r="F350" s="2" t="e">
        <f t="shared" si="54"/>
        <v>#VALUE!</v>
      </c>
      <c r="G350" s="2" t="e">
        <f t="shared" si="46"/>
        <v>#VALUE!</v>
      </c>
      <c r="I350" s="2" t="e">
        <f>4*$E$27/([1]!Z_(11,R349,$E$26)*8.314*$E$26)*M349+I349</f>
        <v>#VALUE!</v>
      </c>
      <c r="J350" s="2" t="e">
        <f t="shared" si="47"/>
        <v>#VALUE!</v>
      </c>
      <c r="K350" s="2" t="e">
        <f t="shared" si="48"/>
        <v>#VALUE!</v>
      </c>
      <c r="L350" s="2" t="e">
        <f t="shared" si="49"/>
        <v>#VALUE!</v>
      </c>
      <c r="M350" s="2" t="e">
        <f t="shared" si="50"/>
        <v>#VALUE!</v>
      </c>
      <c r="R350" s="1" t="e">
        <f t="shared" si="44"/>
        <v>#VALUE!</v>
      </c>
      <c r="S350" s="1" t="e">
        <f t="shared" si="45"/>
        <v>#VALUE!</v>
      </c>
    </row>
    <row r="351" spans="2:19">
      <c r="B351" s="2">
        <f t="shared" si="51"/>
        <v>316</v>
      </c>
      <c r="C351" s="2" t="e">
        <f>([1]!Z_(11,C350,$E$26)*8.314*$E$26/(4*$E$27)*(S350-I350)+C350*10^5)/10^5</f>
        <v>#VALUE!</v>
      </c>
      <c r="D351" s="2" t="e">
        <f t="shared" si="52"/>
        <v>#VALUE!</v>
      </c>
      <c r="E351" s="2" t="e">
        <f t="shared" si="53"/>
        <v>#VALUE!</v>
      </c>
      <c r="F351" s="2" t="e">
        <f t="shared" si="54"/>
        <v>#VALUE!</v>
      </c>
      <c r="G351" s="2" t="e">
        <f t="shared" si="46"/>
        <v>#VALUE!</v>
      </c>
      <c r="I351" s="2" t="e">
        <f>4*$E$27/([1]!Z_(11,R350,$E$26)*8.314*$E$26)*M350+I350</f>
        <v>#VALUE!</v>
      </c>
      <c r="J351" s="2" t="e">
        <f t="shared" si="47"/>
        <v>#VALUE!</v>
      </c>
      <c r="K351" s="2" t="e">
        <f t="shared" si="48"/>
        <v>#VALUE!</v>
      </c>
      <c r="L351" s="2" t="e">
        <f t="shared" si="49"/>
        <v>#VALUE!</v>
      </c>
      <c r="M351" s="2" t="e">
        <f t="shared" si="50"/>
        <v>#VALUE!</v>
      </c>
      <c r="R351" s="1" t="e">
        <f t="shared" si="44"/>
        <v>#VALUE!</v>
      </c>
      <c r="S351" s="1" t="e">
        <f t="shared" si="45"/>
        <v>#VALUE!</v>
      </c>
    </row>
    <row r="352" spans="2:19">
      <c r="B352" s="2">
        <f t="shared" si="51"/>
        <v>317</v>
      </c>
      <c r="C352" s="2" t="e">
        <f>([1]!Z_(11,C351,$E$26)*8.314*$E$26/(4*$E$27)*(S351-I351)+C351*10^5)/10^5</f>
        <v>#VALUE!</v>
      </c>
      <c r="D352" s="2" t="e">
        <f t="shared" si="52"/>
        <v>#VALUE!</v>
      </c>
      <c r="E352" s="2" t="e">
        <f t="shared" si="53"/>
        <v>#VALUE!</v>
      </c>
      <c r="F352" s="2" t="e">
        <f t="shared" si="54"/>
        <v>#VALUE!</v>
      </c>
      <c r="G352" s="2" t="e">
        <f t="shared" si="46"/>
        <v>#VALUE!</v>
      </c>
      <c r="I352" s="2" t="e">
        <f>4*$E$27/([1]!Z_(11,R351,$E$26)*8.314*$E$26)*M351+I351</f>
        <v>#VALUE!</v>
      </c>
      <c r="J352" s="2" t="e">
        <f t="shared" si="47"/>
        <v>#VALUE!</v>
      </c>
      <c r="K352" s="2" t="e">
        <f t="shared" si="48"/>
        <v>#VALUE!</v>
      </c>
      <c r="L352" s="2" t="e">
        <f t="shared" si="49"/>
        <v>#VALUE!</v>
      </c>
      <c r="M352" s="2" t="e">
        <f t="shared" si="50"/>
        <v>#VALUE!</v>
      </c>
      <c r="R352" s="1" t="e">
        <f t="shared" si="44"/>
        <v>#VALUE!</v>
      </c>
      <c r="S352" s="1" t="e">
        <f t="shared" si="45"/>
        <v>#VALUE!</v>
      </c>
    </row>
    <row r="353" spans="2:19">
      <c r="B353" s="2">
        <f t="shared" si="51"/>
        <v>318</v>
      </c>
      <c r="C353" s="2" t="e">
        <f>([1]!Z_(11,C352,$E$26)*8.314*$E$26/(4*$E$27)*(S352-I352)+C352*10^5)/10^5</f>
        <v>#VALUE!</v>
      </c>
      <c r="D353" s="2" t="e">
        <f t="shared" si="52"/>
        <v>#VALUE!</v>
      </c>
      <c r="E353" s="2" t="e">
        <f t="shared" si="53"/>
        <v>#VALUE!</v>
      </c>
      <c r="F353" s="2" t="e">
        <f t="shared" si="54"/>
        <v>#VALUE!</v>
      </c>
      <c r="G353" s="2" t="e">
        <f t="shared" si="46"/>
        <v>#VALUE!</v>
      </c>
      <c r="I353" s="2" t="e">
        <f>4*$E$27/([1]!Z_(11,R352,$E$26)*8.314*$E$26)*M352+I352</f>
        <v>#VALUE!</v>
      </c>
      <c r="J353" s="2" t="e">
        <f t="shared" si="47"/>
        <v>#VALUE!</v>
      </c>
      <c r="K353" s="2" t="e">
        <f t="shared" si="48"/>
        <v>#VALUE!</v>
      </c>
      <c r="L353" s="2" t="e">
        <f t="shared" si="49"/>
        <v>#VALUE!</v>
      </c>
      <c r="M353" s="2" t="e">
        <f t="shared" si="50"/>
        <v>#VALUE!</v>
      </c>
      <c r="R353" s="1" t="e">
        <f t="shared" si="44"/>
        <v>#VALUE!</v>
      </c>
      <c r="S353" s="1" t="e">
        <f t="shared" si="45"/>
        <v>#VALUE!</v>
      </c>
    </row>
    <row r="354" spans="2:19">
      <c r="B354" s="2">
        <f t="shared" si="51"/>
        <v>319</v>
      </c>
      <c r="C354" s="2" t="e">
        <f>([1]!Z_(11,C353,$E$26)*8.314*$E$26/(4*$E$27)*(S353-I353)+C353*10^5)/10^5</f>
        <v>#VALUE!</v>
      </c>
      <c r="D354" s="2" t="e">
        <f t="shared" si="52"/>
        <v>#VALUE!</v>
      </c>
      <c r="E354" s="2" t="e">
        <f t="shared" si="53"/>
        <v>#VALUE!</v>
      </c>
      <c r="F354" s="2" t="e">
        <f t="shared" si="54"/>
        <v>#VALUE!</v>
      </c>
      <c r="G354" s="2" t="e">
        <f t="shared" si="46"/>
        <v>#VALUE!</v>
      </c>
      <c r="I354" s="2" t="e">
        <f>4*$E$27/([1]!Z_(11,R353,$E$26)*8.314*$E$26)*M353+I353</f>
        <v>#VALUE!</v>
      </c>
      <c r="J354" s="2" t="e">
        <f t="shared" si="47"/>
        <v>#VALUE!</v>
      </c>
      <c r="K354" s="2" t="e">
        <f t="shared" si="48"/>
        <v>#VALUE!</v>
      </c>
      <c r="L354" s="2" t="e">
        <f t="shared" si="49"/>
        <v>#VALUE!</v>
      </c>
      <c r="M354" s="2" t="e">
        <f t="shared" si="50"/>
        <v>#VALUE!</v>
      </c>
      <c r="R354" s="1" t="e">
        <f t="shared" si="44"/>
        <v>#VALUE!</v>
      </c>
      <c r="S354" s="1" t="e">
        <f t="shared" si="45"/>
        <v>#VALUE!</v>
      </c>
    </row>
    <row r="355" spans="2:19">
      <c r="B355" s="2">
        <f t="shared" si="51"/>
        <v>320</v>
      </c>
      <c r="C355" s="2" t="e">
        <f>([1]!Z_(11,C354,$E$26)*8.314*$E$26/(4*$E$27)*(S354-I354)+C354*10^5)/10^5</f>
        <v>#VALUE!</v>
      </c>
      <c r="D355" s="2" t="e">
        <f t="shared" si="52"/>
        <v>#VALUE!</v>
      </c>
      <c r="E355" s="2" t="e">
        <f t="shared" si="53"/>
        <v>#VALUE!</v>
      </c>
      <c r="F355" s="2" t="e">
        <f t="shared" si="54"/>
        <v>#VALUE!</v>
      </c>
      <c r="G355" s="2" t="e">
        <f t="shared" si="46"/>
        <v>#VALUE!</v>
      </c>
      <c r="I355" s="2" t="e">
        <f>4*$E$27/([1]!Z_(11,R354,$E$26)*8.314*$E$26)*M354+I354</f>
        <v>#VALUE!</v>
      </c>
      <c r="J355" s="2" t="e">
        <f t="shared" si="47"/>
        <v>#VALUE!</v>
      </c>
      <c r="K355" s="2" t="e">
        <f t="shared" si="48"/>
        <v>#VALUE!</v>
      </c>
      <c r="L355" s="2" t="e">
        <f t="shared" si="49"/>
        <v>#VALUE!</v>
      </c>
      <c r="M355" s="2" t="e">
        <f t="shared" si="50"/>
        <v>#VALUE!</v>
      </c>
      <c r="R355" s="1" t="e">
        <f t="shared" si="44"/>
        <v>#VALUE!</v>
      </c>
      <c r="S355" s="1" t="e">
        <f t="shared" si="45"/>
        <v>#VALUE!</v>
      </c>
    </row>
    <row r="356" spans="2:19">
      <c r="B356" s="2">
        <f t="shared" si="51"/>
        <v>321</v>
      </c>
      <c r="C356" s="2" t="e">
        <f>([1]!Z_(11,C355,$E$26)*8.314*$E$26/(4*$E$27)*(S355-I355)+C355*10^5)/10^5</f>
        <v>#VALUE!</v>
      </c>
      <c r="D356" s="2" t="e">
        <f t="shared" si="52"/>
        <v>#VALUE!</v>
      </c>
      <c r="E356" s="2" t="e">
        <f t="shared" si="53"/>
        <v>#VALUE!</v>
      </c>
      <c r="F356" s="2" t="e">
        <f t="shared" si="54"/>
        <v>#VALUE!</v>
      </c>
      <c r="G356" s="2" t="e">
        <f t="shared" si="46"/>
        <v>#VALUE!</v>
      </c>
      <c r="I356" s="2" t="e">
        <f>4*$E$27/([1]!Z_(11,R355,$E$26)*8.314*$E$26)*M355+I355</f>
        <v>#VALUE!</v>
      </c>
      <c r="J356" s="2" t="e">
        <f t="shared" si="47"/>
        <v>#VALUE!</v>
      </c>
      <c r="K356" s="2" t="e">
        <f t="shared" si="48"/>
        <v>#VALUE!</v>
      </c>
      <c r="L356" s="2" t="e">
        <f t="shared" si="49"/>
        <v>#VALUE!</v>
      </c>
      <c r="M356" s="2" t="e">
        <f t="shared" si="50"/>
        <v>#VALUE!</v>
      </c>
      <c r="R356" s="1" t="e">
        <f t="shared" ref="R356:R419" si="55">C356-M356</f>
        <v>#VALUE!</v>
      </c>
      <c r="S356" s="1" t="e">
        <f t="shared" ref="S356:S419" si="56">G356-I356</f>
        <v>#VALUE!</v>
      </c>
    </row>
    <row r="357" spans="2:19">
      <c r="B357" s="2">
        <f t="shared" si="51"/>
        <v>322</v>
      </c>
      <c r="C357" s="2" t="e">
        <f>([1]!Z_(11,C356,$E$26)*8.314*$E$26/(4*$E$27)*(S356-I356)+C356*10^5)/10^5</f>
        <v>#VALUE!</v>
      </c>
      <c r="D357" s="2" t="e">
        <f t="shared" si="52"/>
        <v>#VALUE!</v>
      </c>
      <c r="E357" s="2" t="e">
        <f t="shared" si="53"/>
        <v>#VALUE!</v>
      </c>
      <c r="F357" s="2" t="e">
        <f t="shared" si="54"/>
        <v>#VALUE!</v>
      </c>
      <c r="G357" s="2" t="e">
        <f t="shared" ref="G357:G420" si="57">E357+F357</f>
        <v>#VALUE!</v>
      </c>
      <c r="I357" s="2" t="e">
        <f>4*$E$27/([1]!Z_(11,R356,$E$26)*8.314*$E$26)*M356+I356</f>
        <v>#VALUE!</v>
      </c>
      <c r="J357" s="2" t="e">
        <f t="shared" ref="J357:J420" si="58">$G$25-I357</f>
        <v>#VALUE!</v>
      </c>
      <c r="K357" s="2" t="e">
        <f t="shared" ref="K357:K420" si="59">$J$27*J357</f>
        <v>#VALUE!</v>
      </c>
      <c r="L357" s="2" t="e">
        <f t="shared" ref="L357:L420" si="60">L356+$J$28*(I357-I356)*J357</f>
        <v>#VALUE!</v>
      </c>
      <c r="M357" s="2" t="e">
        <f t="shared" ref="M357:M420" si="61">K357+L357</f>
        <v>#VALUE!</v>
      </c>
      <c r="R357" s="1" t="e">
        <f t="shared" si="55"/>
        <v>#VALUE!</v>
      </c>
      <c r="S357" s="1" t="e">
        <f t="shared" si="56"/>
        <v>#VALUE!</v>
      </c>
    </row>
    <row r="358" spans="2:19">
      <c r="B358" s="2">
        <f t="shared" ref="B358:B421" si="62">B357+1</f>
        <v>323</v>
      </c>
      <c r="C358" s="2" t="e">
        <f>([1]!Z_(11,C357,$E$26)*8.314*$E$26/(4*$E$27)*(S357-I357)+C357*10^5)/10^5</f>
        <v>#VALUE!</v>
      </c>
      <c r="D358" s="2" t="e">
        <f t="shared" ref="D358:D421" si="63">$G$24-C358</f>
        <v>#VALUE!</v>
      </c>
      <c r="E358" s="2" t="e">
        <f t="shared" ref="E358:E421" si="64">$J$24*D358</f>
        <v>#VALUE!</v>
      </c>
      <c r="F358" s="2" t="e">
        <f t="shared" ref="F358:F421" si="65">F357+$J$25*(B358-B357)*D358</f>
        <v>#VALUE!</v>
      </c>
      <c r="G358" s="2" t="e">
        <f t="shared" si="57"/>
        <v>#VALUE!</v>
      </c>
      <c r="I358" s="2" t="e">
        <f>4*$E$27/([1]!Z_(11,R357,$E$26)*8.314*$E$26)*M357+I357</f>
        <v>#VALUE!</v>
      </c>
      <c r="J358" s="2" t="e">
        <f t="shared" si="58"/>
        <v>#VALUE!</v>
      </c>
      <c r="K358" s="2" t="e">
        <f t="shared" si="59"/>
        <v>#VALUE!</v>
      </c>
      <c r="L358" s="2" t="e">
        <f t="shared" si="60"/>
        <v>#VALUE!</v>
      </c>
      <c r="M358" s="2" t="e">
        <f t="shared" si="61"/>
        <v>#VALUE!</v>
      </c>
      <c r="R358" s="1" t="e">
        <f t="shared" si="55"/>
        <v>#VALUE!</v>
      </c>
      <c r="S358" s="1" t="e">
        <f t="shared" si="56"/>
        <v>#VALUE!</v>
      </c>
    </row>
    <row r="359" spans="2:19">
      <c r="B359" s="2">
        <f t="shared" si="62"/>
        <v>324</v>
      </c>
      <c r="C359" s="2" t="e">
        <f>([1]!Z_(11,C358,$E$26)*8.314*$E$26/(4*$E$27)*(S358-I358)+C358*10^5)/10^5</f>
        <v>#VALUE!</v>
      </c>
      <c r="D359" s="2" t="e">
        <f t="shared" si="63"/>
        <v>#VALUE!</v>
      </c>
      <c r="E359" s="2" t="e">
        <f t="shared" si="64"/>
        <v>#VALUE!</v>
      </c>
      <c r="F359" s="2" t="e">
        <f t="shared" si="65"/>
        <v>#VALUE!</v>
      </c>
      <c r="G359" s="2" t="e">
        <f t="shared" si="57"/>
        <v>#VALUE!</v>
      </c>
      <c r="I359" s="2" t="e">
        <f>4*$E$27/([1]!Z_(11,R358,$E$26)*8.314*$E$26)*M358+I358</f>
        <v>#VALUE!</v>
      </c>
      <c r="J359" s="2" t="e">
        <f t="shared" si="58"/>
        <v>#VALUE!</v>
      </c>
      <c r="K359" s="2" t="e">
        <f t="shared" si="59"/>
        <v>#VALUE!</v>
      </c>
      <c r="L359" s="2" t="e">
        <f t="shared" si="60"/>
        <v>#VALUE!</v>
      </c>
      <c r="M359" s="2" t="e">
        <f t="shared" si="61"/>
        <v>#VALUE!</v>
      </c>
      <c r="R359" s="1" t="e">
        <f t="shared" si="55"/>
        <v>#VALUE!</v>
      </c>
      <c r="S359" s="1" t="e">
        <f t="shared" si="56"/>
        <v>#VALUE!</v>
      </c>
    </row>
    <row r="360" spans="2:19">
      <c r="B360" s="2">
        <f t="shared" si="62"/>
        <v>325</v>
      </c>
      <c r="C360" s="2" t="e">
        <f>([1]!Z_(11,C359,$E$26)*8.314*$E$26/(4*$E$27)*(S359-I359)+C359*10^5)/10^5</f>
        <v>#VALUE!</v>
      </c>
      <c r="D360" s="2" t="e">
        <f t="shared" si="63"/>
        <v>#VALUE!</v>
      </c>
      <c r="E360" s="2" t="e">
        <f t="shared" si="64"/>
        <v>#VALUE!</v>
      </c>
      <c r="F360" s="2" t="e">
        <f t="shared" si="65"/>
        <v>#VALUE!</v>
      </c>
      <c r="G360" s="2" t="e">
        <f t="shared" si="57"/>
        <v>#VALUE!</v>
      </c>
      <c r="I360" s="2" t="e">
        <f>4*$E$27/([1]!Z_(11,R359,$E$26)*8.314*$E$26)*M359+I359</f>
        <v>#VALUE!</v>
      </c>
      <c r="J360" s="2" t="e">
        <f t="shared" si="58"/>
        <v>#VALUE!</v>
      </c>
      <c r="K360" s="2" t="e">
        <f t="shared" si="59"/>
        <v>#VALUE!</v>
      </c>
      <c r="L360" s="2" t="e">
        <f t="shared" si="60"/>
        <v>#VALUE!</v>
      </c>
      <c r="M360" s="2" t="e">
        <f t="shared" si="61"/>
        <v>#VALUE!</v>
      </c>
      <c r="R360" s="1" t="e">
        <f t="shared" si="55"/>
        <v>#VALUE!</v>
      </c>
      <c r="S360" s="1" t="e">
        <f t="shared" si="56"/>
        <v>#VALUE!</v>
      </c>
    </row>
    <row r="361" spans="2:19">
      <c r="B361" s="2">
        <f t="shared" si="62"/>
        <v>326</v>
      </c>
      <c r="C361" s="2" t="e">
        <f>([1]!Z_(11,C360,$E$26)*8.314*$E$26/(4*$E$27)*(S360-I360)+C360*10^5)/10^5</f>
        <v>#VALUE!</v>
      </c>
      <c r="D361" s="2" t="e">
        <f t="shared" si="63"/>
        <v>#VALUE!</v>
      </c>
      <c r="E361" s="2" t="e">
        <f t="shared" si="64"/>
        <v>#VALUE!</v>
      </c>
      <c r="F361" s="2" t="e">
        <f t="shared" si="65"/>
        <v>#VALUE!</v>
      </c>
      <c r="G361" s="2" t="e">
        <f t="shared" si="57"/>
        <v>#VALUE!</v>
      </c>
      <c r="I361" s="2" t="e">
        <f>4*$E$27/([1]!Z_(11,R360,$E$26)*8.314*$E$26)*M360+I360</f>
        <v>#VALUE!</v>
      </c>
      <c r="J361" s="2" t="e">
        <f t="shared" si="58"/>
        <v>#VALUE!</v>
      </c>
      <c r="K361" s="2" t="e">
        <f t="shared" si="59"/>
        <v>#VALUE!</v>
      </c>
      <c r="L361" s="2" t="e">
        <f t="shared" si="60"/>
        <v>#VALUE!</v>
      </c>
      <c r="M361" s="2" t="e">
        <f t="shared" si="61"/>
        <v>#VALUE!</v>
      </c>
      <c r="R361" s="1" t="e">
        <f t="shared" si="55"/>
        <v>#VALUE!</v>
      </c>
      <c r="S361" s="1" t="e">
        <f t="shared" si="56"/>
        <v>#VALUE!</v>
      </c>
    </row>
    <row r="362" spans="2:19">
      <c r="B362" s="2">
        <f t="shared" si="62"/>
        <v>327</v>
      </c>
      <c r="C362" s="2" t="e">
        <f>([1]!Z_(11,C361,$E$26)*8.314*$E$26/(4*$E$27)*(S361-I361)+C361*10^5)/10^5</f>
        <v>#VALUE!</v>
      </c>
      <c r="D362" s="2" t="e">
        <f t="shared" si="63"/>
        <v>#VALUE!</v>
      </c>
      <c r="E362" s="2" t="e">
        <f t="shared" si="64"/>
        <v>#VALUE!</v>
      </c>
      <c r="F362" s="2" t="e">
        <f t="shared" si="65"/>
        <v>#VALUE!</v>
      </c>
      <c r="G362" s="2" t="e">
        <f t="shared" si="57"/>
        <v>#VALUE!</v>
      </c>
      <c r="I362" s="2" t="e">
        <f>4*$E$27/([1]!Z_(11,R361,$E$26)*8.314*$E$26)*M361+I361</f>
        <v>#VALUE!</v>
      </c>
      <c r="J362" s="2" t="e">
        <f t="shared" si="58"/>
        <v>#VALUE!</v>
      </c>
      <c r="K362" s="2" t="e">
        <f t="shared" si="59"/>
        <v>#VALUE!</v>
      </c>
      <c r="L362" s="2" t="e">
        <f t="shared" si="60"/>
        <v>#VALUE!</v>
      </c>
      <c r="M362" s="2" t="e">
        <f t="shared" si="61"/>
        <v>#VALUE!</v>
      </c>
      <c r="R362" s="1" t="e">
        <f t="shared" si="55"/>
        <v>#VALUE!</v>
      </c>
      <c r="S362" s="1" t="e">
        <f t="shared" si="56"/>
        <v>#VALUE!</v>
      </c>
    </row>
    <row r="363" spans="2:19">
      <c r="B363" s="2">
        <f t="shared" si="62"/>
        <v>328</v>
      </c>
      <c r="C363" s="2" t="e">
        <f>([1]!Z_(11,C362,$E$26)*8.314*$E$26/(4*$E$27)*(S362-I362)+C362*10^5)/10^5</f>
        <v>#VALUE!</v>
      </c>
      <c r="D363" s="2" t="e">
        <f t="shared" si="63"/>
        <v>#VALUE!</v>
      </c>
      <c r="E363" s="2" t="e">
        <f t="shared" si="64"/>
        <v>#VALUE!</v>
      </c>
      <c r="F363" s="2" t="e">
        <f t="shared" si="65"/>
        <v>#VALUE!</v>
      </c>
      <c r="G363" s="2" t="e">
        <f t="shared" si="57"/>
        <v>#VALUE!</v>
      </c>
      <c r="I363" s="2" t="e">
        <f>4*$E$27/([1]!Z_(11,R362,$E$26)*8.314*$E$26)*M362+I362</f>
        <v>#VALUE!</v>
      </c>
      <c r="J363" s="2" t="e">
        <f t="shared" si="58"/>
        <v>#VALUE!</v>
      </c>
      <c r="K363" s="2" t="e">
        <f t="shared" si="59"/>
        <v>#VALUE!</v>
      </c>
      <c r="L363" s="2" t="e">
        <f t="shared" si="60"/>
        <v>#VALUE!</v>
      </c>
      <c r="M363" s="2" t="e">
        <f t="shared" si="61"/>
        <v>#VALUE!</v>
      </c>
      <c r="R363" s="1" t="e">
        <f t="shared" si="55"/>
        <v>#VALUE!</v>
      </c>
      <c r="S363" s="1" t="e">
        <f t="shared" si="56"/>
        <v>#VALUE!</v>
      </c>
    </row>
    <row r="364" spans="2:19">
      <c r="B364" s="2">
        <f t="shared" si="62"/>
        <v>329</v>
      </c>
      <c r="C364" s="2" t="e">
        <f>([1]!Z_(11,C363,$E$26)*8.314*$E$26/(4*$E$27)*(S363-I363)+C363*10^5)/10^5</f>
        <v>#VALUE!</v>
      </c>
      <c r="D364" s="2" t="e">
        <f t="shared" si="63"/>
        <v>#VALUE!</v>
      </c>
      <c r="E364" s="2" t="e">
        <f t="shared" si="64"/>
        <v>#VALUE!</v>
      </c>
      <c r="F364" s="2" t="e">
        <f t="shared" si="65"/>
        <v>#VALUE!</v>
      </c>
      <c r="G364" s="2" t="e">
        <f t="shared" si="57"/>
        <v>#VALUE!</v>
      </c>
      <c r="I364" s="2" t="e">
        <f>4*$E$27/([1]!Z_(11,R363,$E$26)*8.314*$E$26)*M363+I363</f>
        <v>#VALUE!</v>
      </c>
      <c r="J364" s="2" t="e">
        <f t="shared" si="58"/>
        <v>#VALUE!</v>
      </c>
      <c r="K364" s="2" t="e">
        <f t="shared" si="59"/>
        <v>#VALUE!</v>
      </c>
      <c r="L364" s="2" t="e">
        <f t="shared" si="60"/>
        <v>#VALUE!</v>
      </c>
      <c r="M364" s="2" t="e">
        <f t="shared" si="61"/>
        <v>#VALUE!</v>
      </c>
      <c r="R364" s="1" t="e">
        <f t="shared" si="55"/>
        <v>#VALUE!</v>
      </c>
      <c r="S364" s="1" t="e">
        <f t="shared" si="56"/>
        <v>#VALUE!</v>
      </c>
    </row>
    <row r="365" spans="2:19">
      <c r="B365" s="2">
        <f t="shared" si="62"/>
        <v>330</v>
      </c>
      <c r="C365" s="2" t="e">
        <f>([1]!Z_(11,C364,$E$26)*8.314*$E$26/(4*$E$27)*(S364-I364)+C364*10^5)/10^5</f>
        <v>#VALUE!</v>
      </c>
      <c r="D365" s="2" t="e">
        <f t="shared" si="63"/>
        <v>#VALUE!</v>
      </c>
      <c r="E365" s="2" t="e">
        <f t="shared" si="64"/>
        <v>#VALUE!</v>
      </c>
      <c r="F365" s="2" t="e">
        <f t="shared" si="65"/>
        <v>#VALUE!</v>
      </c>
      <c r="G365" s="2" t="e">
        <f t="shared" si="57"/>
        <v>#VALUE!</v>
      </c>
      <c r="I365" s="2" t="e">
        <f>4*$E$27/([1]!Z_(11,R364,$E$26)*8.314*$E$26)*M364+I364</f>
        <v>#VALUE!</v>
      </c>
      <c r="J365" s="2" t="e">
        <f t="shared" si="58"/>
        <v>#VALUE!</v>
      </c>
      <c r="K365" s="2" t="e">
        <f t="shared" si="59"/>
        <v>#VALUE!</v>
      </c>
      <c r="L365" s="2" t="e">
        <f t="shared" si="60"/>
        <v>#VALUE!</v>
      </c>
      <c r="M365" s="2" t="e">
        <f t="shared" si="61"/>
        <v>#VALUE!</v>
      </c>
      <c r="R365" s="1" t="e">
        <f t="shared" si="55"/>
        <v>#VALUE!</v>
      </c>
      <c r="S365" s="1" t="e">
        <f t="shared" si="56"/>
        <v>#VALUE!</v>
      </c>
    </row>
    <row r="366" spans="2:19">
      <c r="B366" s="2">
        <f t="shared" si="62"/>
        <v>331</v>
      </c>
      <c r="C366" s="2" t="e">
        <f>([1]!Z_(11,C365,$E$26)*8.314*$E$26/(4*$E$27)*(S365-I365)+C365*10^5)/10^5</f>
        <v>#VALUE!</v>
      </c>
      <c r="D366" s="2" t="e">
        <f t="shared" si="63"/>
        <v>#VALUE!</v>
      </c>
      <c r="E366" s="2" t="e">
        <f t="shared" si="64"/>
        <v>#VALUE!</v>
      </c>
      <c r="F366" s="2" t="e">
        <f t="shared" si="65"/>
        <v>#VALUE!</v>
      </c>
      <c r="G366" s="2" t="e">
        <f t="shared" si="57"/>
        <v>#VALUE!</v>
      </c>
      <c r="I366" s="2" t="e">
        <f>4*$E$27/([1]!Z_(11,R365,$E$26)*8.314*$E$26)*M365+I365</f>
        <v>#VALUE!</v>
      </c>
      <c r="J366" s="2" t="e">
        <f t="shared" si="58"/>
        <v>#VALUE!</v>
      </c>
      <c r="K366" s="2" t="e">
        <f t="shared" si="59"/>
        <v>#VALUE!</v>
      </c>
      <c r="L366" s="2" t="e">
        <f t="shared" si="60"/>
        <v>#VALUE!</v>
      </c>
      <c r="M366" s="2" t="e">
        <f t="shared" si="61"/>
        <v>#VALUE!</v>
      </c>
      <c r="R366" s="1" t="e">
        <f t="shared" si="55"/>
        <v>#VALUE!</v>
      </c>
      <c r="S366" s="1" t="e">
        <f t="shared" si="56"/>
        <v>#VALUE!</v>
      </c>
    </row>
    <row r="367" spans="2:19">
      <c r="B367" s="2">
        <f t="shared" si="62"/>
        <v>332</v>
      </c>
      <c r="C367" s="2" t="e">
        <f>([1]!Z_(11,C366,$E$26)*8.314*$E$26/(4*$E$27)*(S366-I366)+C366*10^5)/10^5</f>
        <v>#VALUE!</v>
      </c>
      <c r="D367" s="2" t="e">
        <f t="shared" si="63"/>
        <v>#VALUE!</v>
      </c>
      <c r="E367" s="2" t="e">
        <f t="shared" si="64"/>
        <v>#VALUE!</v>
      </c>
      <c r="F367" s="2" t="e">
        <f t="shared" si="65"/>
        <v>#VALUE!</v>
      </c>
      <c r="G367" s="2" t="e">
        <f t="shared" si="57"/>
        <v>#VALUE!</v>
      </c>
      <c r="I367" s="2" t="e">
        <f>4*$E$27/([1]!Z_(11,R366,$E$26)*8.314*$E$26)*M366+I366</f>
        <v>#VALUE!</v>
      </c>
      <c r="J367" s="2" t="e">
        <f t="shared" si="58"/>
        <v>#VALUE!</v>
      </c>
      <c r="K367" s="2" t="e">
        <f t="shared" si="59"/>
        <v>#VALUE!</v>
      </c>
      <c r="L367" s="2" t="e">
        <f t="shared" si="60"/>
        <v>#VALUE!</v>
      </c>
      <c r="M367" s="2" t="e">
        <f t="shared" si="61"/>
        <v>#VALUE!</v>
      </c>
      <c r="R367" s="1" t="e">
        <f t="shared" si="55"/>
        <v>#VALUE!</v>
      </c>
      <c r="S367" s="1" t="e">
        <f t="shared" si="56"/>
        <v>#VALUE!</v>
      </c>
    </row>
    <row r="368" spans="2:19">
      <c r="B368" s="2">
        <f t="shared" si="62"/>
        <v>333</v>
      </c>
      <c r="C368" s="2" t="e">
        <f>([1]!Z_(11,C367,$E$26)*8.314*$E$26/(4*$E$27)*(S367-I367)+C367*10^5)/10^5</f>
        <v>#VALUE!</v>
      </c>
      <c r="D368" s="2" t="e">
        <f t="shared" si="63"/>
        <v>#VALUE!</v>
      </c>
      <c r="E368" s="2" t="e">
        <f t="shared" si="64"/>
        <v>#VALUE!</v>
      </c>
      <c r="F368" s="2" t="e">
        <f t="shared" si="65"/>
        <v>#VALUE!</v>
      </c>
      <c r="G368" s="2" t="e">
        <f t="shared" si="57"/>
        <v>#VALUE!</v>
      </c>
      <c r="I368" s="2" t="e">
        <f>4*$E$27/([1]!Z_(11,R367,$E$26)*8.314*$E$26)*M367+I367</f>
        <v>#VALUE!</v>
      </c>
      <c r="J368" s="2" t="e">
        <f t="shared" si="58"/>
        <v>#VALUE!</v>
      </c>
      <c r="K368" s="2" t="e">
        <f t="shared" si="59"/>
        <v>#VALUE!</v>
      </c>
      <c r="L368" s="2" t="e">
        <f t="shared" si="60"/>
        <v>#VALUE!</v>
      </c>
      <c r="M368" s="2" t="e">
        <f t="shared" si="61"/>
        <v>#VALUE!</v>
      </c>
      <c r="R368" s="1" t="e">
        <f t="shared" si="55"/>
        <v>#VALUE!</v>
      </c>
      <c r="S368" s="1" t="e">
        <f t="shared" si="56"/>
        <v>#VALUE!</v>
      </c>
    </row>
    <row r="369" spans="2:19">
      <c r="B369" s="2">
        <f t="shared" si="62"/>
        <v>334</v>
      </c>
      <c r="C369" s="2" t="e">
        <f>([1]!Z_(11,C368,$E$26)*8.314*$E$26/(4*$E$27)*(S368-I368)+C368*10^5)/10^5</f>
        <v>#VALUE!</v>
      </c>
      <c r="D369" s="2" t="e">
        <f t="shared" si="63"/>
        <v>#VALUE!</v>
      </c>
      <c r="E369" s="2" t="e">
        <f t="shared" si="64"/>
        <v>#VALUE!</v>
      </c>
      <c r="F369" s="2" t="e">
        <f t="shared" si="65"/>
        <v>#VALUE!</v>
      </c>
      <c r="G369" s="2" t="e">
        <f t="shared" si="57"/>
        <v>#VALUE!</v>
      </c>
      <c r="I369" s="2" t="e">
        <f>4*$E$27/([1]!Z_(11,R368,$E$26)*8.314*$E$26)*M368+I368</f>
        <v>#VALUE!</v>
      </c>
      <c r="J369" s="2" t="e">
        <f t="shared" si="58"/>
        <v>#VALUE!</v>
      </c>
      <c r="K369" s="2" t="e">
        <f t="shared" si="59"/>
        <v>#VALUE!</v>
      </c>
      <c r="L369" s="2" t="e">
        <f t="shared" si="60"/>
        <v>#VALUE!</v>
      </c>
      <c r="M369" s="2" t="e">
        <f t="shared" si="61"/>
        <v>#VALUE!</v>
      </c>
      <c r="R369" s="1" t="e">
        <f t="shared" si="55"/>
        <v>#VALUE!</v>
      </c>
      <c r="S369" s="1" t="e">
        <f t="shared" si="56"/>
        <v>#VALUE!</v>
      </c>
    </row>
    <row r="370" spans="2:19">
      <c r="B370" s="2">
        <f t="shared" si="62"/>
        <v>335</v>
      </c>
      <c r="C370" s="2" t="e">
        <f>([1]!Z_(11,C369,$E$26)*8.314*$E$26/(4*$E$27)*(S369-I369)+C369*10^5)/10^5</f>
        <v>#VALUE!</v>
      </c>
      <c r="D370" s="2" t="e">
        <f t="shared" si="63"/>
        <v>#VALUE!</v>
      </c>
      <c r="E370" s="2" t="e">
        <f t="shared" si="64"/>
        <v>#VALUE!</v>
      </c>
      <c r="F370" s="2" t="e">
        <f t="shared" si="65"/>
        <v>#VALUE!</v>
      </c>
      <c r="G370" s="2" t="e">
        <f t="shared" si="57"/>
        <v>#VALUE!</v>
      </c>
      <c r="I370" s="2" t="e">
        <f>4*$E$27/([1]!Z_(11,R369,$E$26)*8.314*$E$26)*M369+I369</f>
        <v>#VALUE!</v>
      </c>
      <c r="J370" s="2" t="e">
        <f t="shared" si="58"/>
        <v>#VALUE!</v>
      </c>
      <c r="K370" s="2" t="e">
        <f t="shared" si="59"/>
        <v>#VALUE!</v>
      </c>
      <c r="L370" s="2" t="e">
        <f t="shared" si="60"/>
        <v>#VALUE!</v>
      </c>
      <c r="M370" s="2" t="e">
        <f t="shared" si="61"/>
        <v>#VALUE!</v>
      </c>
      <c r="R370" s="1" t="e">
        <f t="shared" si="55"/>
        <v>#VALUE!</v>
      </c>
      <c r="S370" s="1" t="e">
        <f t="shared" si="56"/>
        <v>#VALUE!</v>
      </c>
    </row>
    <row r="371" spans="2:19">
      <c r="B371" s="2">
        <f t="shared" si="62"/>
        <v>336</v>
      </c>
      <c r="C371" s="2" t="e">
        <f>([1]!Z_(11,C370,$E$26)*8.314*$E$26/(4*$E$27)*(S370-I370)+C370*10^5)/10^5</f>
        <v>#VALUE!</v>
      </c>
      <c r="D371" s="2" t="e">
        <f t="shared" si="63"/>
        <v>#VALUE!</v>
      </c>
      <c r="E371" s="2" t="e">
        <f t="shared" si="64"/>
        <v>#VALUE!</v>
      </c>
      <c r="F371" s="2" t="e">
        <f t="shared" si="65"/>
        <v>#VALUE!</v>
      </c>
      <c r="G371" s="2" t="e">
        <f t="shared" si="57"/>
        <v>#VALUE!</v>
      </c>
      <c r="I371" s="2" t="e">
        <f>4*$E$27/([1]!Z_(11,R370,$E$26)*8.314*$E$26)*M370+I370</f>
        <v>#VALUE!</v>
      </c>
      <c r="J371" s="2" t="e">
        <f t="shared" si="58"/>
        <v>#VALUE!</v>
      </c>
      <c r="K371" s="2" t="e">
        <f t="shared" si="59"/>
        <v>#VALUE!</v>
      </c>
      <c r="L371" s="2" t="e">
        <f t="shared" si="60"/>
        <v>#VALUE!</v>
      </c>
      <c r="M371" s="2" t="e">
        <f t="shared" si="61"/>
        <v>#VALUE!</v>
      </c>
      <c r="R371" s="1" t="e">
        <f t="shared" si="55"/>
        <v>#VALUE!</v>
      </c>
      <c r="S371" s="1" t="e">
        <f t="shared" si="56"/>
        <v>#VALUE!</v>
      </c>
    </row>
    <row r="372" spans="2:19">
      <c r="B372" s="2">
        <f t="shared" si="62"/>
        <v>337</v>
      </c>
      <c r="C372" s="2" t="e">
        <f>([1]!Z_(11,C371,$E$26)*8.314*$E$26/(4*$E$27)*(S371-I371)+C371*10^5)/10^5</f>
        <v>#VALUE!</v>
      </c>
      <c r="D372" s="2" t="e">
        <f t="shared" si="63"/>
        <v>#VALUE!</v>
      </c>
      <c r="E372" s="2" t="e">
        <f t="shared" si="64"/>
        <v>#VALUE!</v>
      </c>
      <c r="F372" s="2" t="e">
        <f t="shared" si="65"/>
        <v>#VALUE!</v>
      </c>
      <c r="G372" s="2" t="e">
        <f t="shared" si="57"/>
        <v>#VALUE!</v>
      </c>
      <c r="I372" s="2" t="e">
        <f>4*$E$27/([1]!Z_(11,R371,$E$26)*8.314*$E$26)*M371+I371</f>
        <v>#VALUE!</v>
      </c>
      <c r="J372" s="2" t="e">
        <f t="shared" si="58"/>
        <v>#VALUE!</v>
      </c>
      <c r="K372" s="2" t="e">
        <f t="shared" si="59"/>
        <v>#VALUE!</v>
      </c>
      <c r="L372" s="2" t="e">
        <f t="shared" si="60"/>
        <v>#VALUE!</v>
      </c>
      <c r="M372" s="2" t="e">
        <f t="shared" si="61"/>
        <v>#VALUE!</v>
      </c>
      <c r="R372" s="1" t="e">
        <f t="shared" si="55"/>
        <v>#VALUE!</v>
      </c>
      <c r="S372" s="1" t="e">
        <f t="shared" si="56"/>
        <v>#VALUE!</v>
      </c>
    </row>
    <row r="373" spans="2:19">
      <c r="B373" s="2">
        <f t="shared" si="62"/>
        <v>338</v>
      </c>
      <c r="C373" s="2" t="e">
        <f>([1]!Z_(11,C372,$E$26)*8.314*$E$26/(4*$E$27)*(S372-I372)+C372*10^5)/10^5</f>
        <v>#VALUE!</v>
      </c>
      <c r="D373" s="2" t="e">
        <f t="shared" si="63"/>
        <v>#VALUE!</v>
      </c>
      <c r="E373" s="2" t="e">
        <f t="shared" si="64"/>
        <v>#VALUE!</v>
      </c>
      <c r="F373" s="2" t="e">
        <f t="shared" si="65"/>
        <v>#VALUE!</v>
      </c>
      <c r="G373" s="2" t="e">
        <f t="shared" si="57"/>
        <v>#VALUE!</v>
      </c>
      <c r="I373" s="2" t="e">
        <f>4*$E$27/([1]!Z_(11,R372,$E$26)*8.314*$E$26)*M372+I372</f>
        <v>#VALUE!</v>
      </c>
      <c r="J373" s="2" t="e">
        <f t="shared" si="58"/>
        <v>#VALUE!</v>
      </c>
      <c r="K373" s="2" t="e">
        <f t="shared" si="59"/>
        <v>#VALUE!</v>
      </c>
      <c r="L373" s="2" t="e">
        <f t="shared" si="60"/>
        <v>#VALUE!</v>
      </c>
      <c r="M373" s="2" t="e">
        <f t="shared" si="61"/>
        <v>#VALUE!</v>
      </c>
      <c r="R373" s="1" t="e">
        <f t="shared" si="55"/>
        <v>#VALUE!</v>
      </c>
      <c r="S373" s="1" t="e">
        <f t="shared" si="56"/>
        <v>#VALUE!</v>
      </c>
    </row>
    <row r="374" spans="2:19">
      <c r="B374" s="2">
        <f t="shared" si="62"/>
        <v>339</v>
      </c>
      <c r="C374" s="2" t="e">
        <f>([1]!Z_(11,C373,$E$26)*8.314*$E$26/(4*$E$27)*(S373-I373)+C373*10^5)/10^5</f>
        <v>#VALUE!</v>
      </c>
      <c r="D374" s="2" t="e">
        <f t="shared" si="63"/>
        <v>#VALUE!</v>
      </c>
      <c r="E374" s="2" t="e">
        <f t="shared" si="64"/>
        <v>#VALUE!</v>
      </c>
      <c r="F374" s="2" t="e">
        <f t="shared" si="65"/>
        <v>#VALUE!</v>
      </c>
      <c r="G374" s="2" t="e">
        <f t="shared" si="57"/>
        <v>#VALUE!</v>
      </c>
      <c r="I374" s="2" t="e">
        <f>4*$E$27/([1]!Z_(11,R373,$E$26)*8.314*$E$26)*M373+I373</f>
        <v>#VALUE!</v>
      </c>
      <c r="J374" s="2" t="e">
        <f t="shared" si="58"/>
        <v>#VALUE!</v>
      </c>
      <c r="K374" s="2" t="e">
        <f t="shared" si="59"/>
        <v>#VALUE!</v>
      </c>
      <c r="L374" s="2" t="e">
        <f t="shared" si="60"/>
        <v>#VALUE!</v>
      </c>
      <c r="M374" s="2" t="e">
        <f t="shared" si="61"/>
        <v>#VALUE!</v>
      </c>
      <c r="R374" s="1" t="e">
        <f t="shared" si="55"/>
        <v>#VALUE!</v>
      </c>
      <c r="S374" s="1" t="e">
        <f t="shared" si="56"/>
        <v>#VALUE!</v>
      </c>
    </row>
    <row r="375" spans="2:19">
      <c r="B375" s="2">
        <f t="shared" si="62"/>
        <v>340</v>
      </c>
      <c r="C375" s="2" t="e">
        <f>([1]!Z_(11,C374,$E$26)*8.314*$E$26/(4*$E$27)*(S374-I374)+C374*10^5)/10^5</f>
        <v>#VALUE!</v>
      </c>
      <c r="D375" s="2" t="e">
        <f t="shared" si="63"/>
        <v>#VALUE!</v>
      </c>
      <c r="E375" s="2" t="e">
        <f t="shared" si="64"/>
        <v>#VALUE!</v>
      </c>
      <c r="F375" s="2" t="e">
        <f t="shared" si="65"/>
        <v>#VALUE!</v>
      </c>
      <c r="G375" s="2" t="e">
        <f t="shared" si="57"/>
        <v>#VALUE!</v>
      </c>
      <c r="I375" s="2" t="e">
        <f>4*$E$27/([1]!Z_(11,R374,$E$26)*8.314*$E$26)*M374+I374</f>
        <v>#VALUE!</v>
      </c>
      <c r="J375" s="2" t="e">
        <f t="shared" si="58"/>
        <v>#VALUE!</v>
      </c>
      <c r="K375" s="2" t="e">
        <f t="shared" si="59"/>
        <v>#VALUE!</v>
      </c>
      <c r="L375" s="2" t="e">
        <f t="shared" si="60"/>
        <v>#VALUE!</v>
      </c>
      <c r="M375" s="2" t="e">
        <f t="shared" si="61"/>
        <v>#VALUE!</v>
      </c>
      <c r="R375" s="1" t="e">
        <f t="shared" si="55"/>
        <v>#VALUE!</v>
      </c>
      <c r="S375" s="1" t="e">
        <f t="shared" si="56"/>
        <v>#VALUE!</v>
      </c>
    </row>
    <row r="376" spans="2:19">
      <c r="B376" s="2">
        <f t="shared" si="62"/>
        <v>341</v>
      </c>
      <c r="C376" s="2" t="e">
        <f>([1]!Z_(11,C375,$E$26)*8.314*$E$26/(4*$E$27)*(S375-I375)+C375*10^5)/10^5</f>
        <v>#VALUE!</v>
      </c>
      <c r="D376" s="2" t="e">
        <f t="shared" si="63"/>
        <v>#VALUE!</v>
      </c>
      <c r="E376" s="2" t="e">
        <f t="shared" si="64"/>
        <v>#VALUE!</v>
      </c>
      <c r="F376" s="2" t="e">
        <f t="shared" si="65"/>
        <v>#VALUE!</v>
      </c>
      <c r="G376" s="2" t="e">
        <f t="shared" si="57"/>
        <v>#VALUE!</v>
      </c>
      <c r="I376" s="2" t="e">
        <f>4*$E$27/([1]!Z_(11,R375,$E$26)*8.314*$E$26)*M375+I375</f>
        <v>#VALUE!</v>
      </c>
      <c r="J376" s="2" t="e">
        <f t="shared" si="58"/>
        <v>#VALUE!</v>
      </c>
      <c r="K376" s="2" t="e">
        <f t="shared" si="59"/>
        <v>#VALUE!</v>
      </c>
      <c r="L376" s="2" t="e">
        <f t="shared" si="60"/>
        <v>#VALUE!</v>
      </c>
      <c r="M376" s="2" t="e">
        <f t="shared" si="61"/>
        <v>#VALUE!</v>
      </c>
      <c r="R376" s="1" t="e">
        <f t="shared" si="55"/>
        <v>#VALUE!</v>
      </c>
      <c r="S376" s="1" t="e">
        <f t="shared" si="56"/>
        <v>#VALUE!</v>
      </c>
    </row>
    <row r="377" spans="2:19">
      <c r="B377" s="2">
        <f t="shared" si="62"/>
        <v>342</v>
      </c>
      <c r="C377" s="2" t="e">
        <f>([1]!Z_(11,C376,$E$26)*8.314*$E$26/(4*$E$27)*(S376-I376)+C376*10^5)/10^5</f>
        <v>#VALUE!</v>
      </c>
      <c r="D377" s="2" t="e">
        <f t="shared" si="63"/>
        <v>#VALUE!</v>
      </c>
      <c r="E377" s="2" t="e">
        <f t="shared" si="64"/>
        <v>#VALUE!</v>
      </c>
      <c r="F377" s="2" t="e">
        <f t="shared" si="65"/>
        <v>#VALUE!</v>
      </c>
      <c r="G377" s="2" t="e">
        <f t="shared" si="57"/>
        <v>#VALUE!</v>
      </c>
      <c r="I377" s="2" t="e">
        <f>4*$E$27/([1]!Z_(11,R376,$E$26)*8.314*$E$26)*M376+I376</f>
        <v>#VALUE!</v>
      </c>
      <c r="J377" s="2" t="e">
        <f t="shared" si="58"/>
        <v>#VALUE!</v>
      </c>
      <c r="K377" s="2" t="e">
        <f t="shared" si="59"/>
        <v>#VALUE!</v>
      </c>
      <c r="L377" s="2" t="e">
        <f t="shared" si="60"/>
        <v>#VALUE!</v>
      </c>
      <c r="M377" s="2" t="e">
        <f t="shared" si="61"/>
        <v>#VALUE!</v>
      </c>
      <c r="R377" s="1" t="e">
        <f t="shared" si="55"/>
        <v>#VALUE!</v>
      </c>
      <c r="S377" s="1" t="e">
        <f t="shared" si="56"/>
        <v>#VALUE!</v>
      </c>
    </row>
    <row r="378" spans="2:19">
      <c r="B378" s="2">
        <f t="shared" si="62"/>
        <v>343</v>
      </c>
      <c r="C378" s="2" t="e">
        <f>([1]!Z_(11,C377,$E$26)*8.314*$E$26/(4*$E$27)*(S377-I377)+C377*10^5)/10^5</f>
        <v>#VALUE!</v>
      </c>
      <c r="D378" s="2" t="e">
        <f t="shared" si="63"/>
        <v>#VALUE!</v>
      </c>
      <c r="E378" s="2" t="e">
        <f t="shared" si="64"/>
        <v>#VALUE!</v>
      </c>
      <c r="F378" s="2" t="e">
        <f t="shared" si="65"/>
        <v>#VALUE!</v>
      </c>
      <c r="G378" s="2" t="e">
        <f t="shared" si="57"/>
        <v>#VALUE!</v>
      </c>
      <c r="I378" s="2" t="e">
        <f>4*$E$27/([1]!Z_(11,R377,$E$26)*8.314*$E$26)*M377+I377</f>
        <v>#VALUE!</v>
      </c>
      <c r="J378" s="2" t="e">
        <f t="shared" si="58"/>
        <v>#VALUE!</v>
      </c>
      <c r="K378" s="2" t="e">
        <f t="shared" si="59"/>
        <v>#VALUE!</v>
      </c>
      <c r="L378" s="2" t="e">
        <f t="shared" si="60"/>
        <v>#VALUE!</v>
      </c>
      <c r="M378" s="2" t="e">
        <f t="shared" si="61"/>
        <v>#VALUE!</v>
      </c>
      <c r="R378" s="1" t="e">
        <f t="shared" si="55"/>
        <v>#VALUE!</v>
      </c>
      <c r="S378" s="1" t="e">
        <f t="shared" si="56"/>
        <v>#VALUE!</v>
      </c>
    </row>
    <row r="379" spans="2:19">
      <c r="B379" s="2">
        <f t="shared" si="62"/>
        <v>344</v>
      </c>
      <c r="C379" s="2" t="e">
        <f>([1]!Z_(11,C378,$E$26)*8.314*$E$26/(4*$E$27)*(S378-I378)+C378*10^5)/10^5</f>
        <v>#VALUE!</v>
      </c>
      <c r="D379" s="2" t="e">
        <f t="shared" si="63"/>
        <v>#VALUE!</v>
      </c>
      <c r="E379" s="2" t="e">
        <f t="shared" si="64"/>
        <v>#VALUE!</v>
      </c>
      <c r="F379" s="2" t="e">
        <f t="shared" si="65"/>
        <v>#VALUE!</v>
      </c>
      <c r="G379" s="2" t="e">
        <f t="shared" si="57"/>
        <v>#VALUE!</v>
      </c>
      <c r="I379" s="2" t="e">
        <f>4*$E$27/([1]!Z_(11,R378,$E$26)*8.314*$E$26)*M378+I378</f>
        <v>#VALUE!</v>
      </c>
      <c r="J379" s="2" t="e">
        <f t="shared" si="58"/>
        <v>#VALUE!</v>
      </c>
      <c r="K379" s="2" t="e">
        <f t="shared" si="59"/>
        <v>#VALUE!</v>
      </c>
      <c r="L379" s="2" t="e">
        <f t="shared" si="60"/>
        <v>#VALUE!</v>
      </c>
      <c r="M379" s="2" t="e">
        <f t="shared" si="61"/>
        <v>#VALUE!</v>
      </c>
      <c r="R379" s="1" t="e">
        <f t="shared" si="55"/>
        <v>#VALUE!</v>
      </c>
      <c r="S379" s="1" t="e">
        <f t="shared" si="56"/>
        <v>#VALUE!</v>
      </c>
    </row>
    <row r="380" spans="2:19">
      <c r="B380" s="2">
        <f t="shared" si="62"/>
        <v>345</v>
      </c>
      <c r="C380" s="2" t="e">
        <f>([1]!Z_(11,C379,$E$26)*8.314*$E$26/(4*$E$27)*(S379-I379)+C379*10^5)/10^5</f>
        <v>#VALUE!</v>
      </c>
      <c r="D380" s="2" t="e">
        <f t="shared" si="63"/>
        <v>#VALUE!</v>
      </c>
      <c r="E380" s="2" t="e">
        <f t="shared" si="64"/>
        <v>#VALUE!</v>
      </c>
      <c r="F380" s="2" t="e">
        <f t="shared" si="65"/>
        <v>#VALUE!</v>
      </c>
      <c r="G380" s="2" t="e">
        <f t="shared" si="57"/>
        <v>#VALUE!</v>
      </c>
      <c r="I380" s="2" t="e">
        <f>4*$E$27/([1]!Z_(11,R379,$E$26)*8.314*$E$26)*M379+I379</f>
        <v>#VALUE!</v>
      </c>
      <c r="J380" s="2" t="e">
        <f t="shared" si="58"/>
        <v>#VALUE!</v>
      </c>
      <c r="K380" s="2" t="e">
        <f t="shared" si="59"/>
        <v>#VALUE!</v>
      </c>
      <c r="L380" s="2" t="e">
        <f t="shared" si="60"/>
        <v>#VALUE!</v>
      </c>
      <c r="M380" s="2" t="e">
        <f t="shared" si="61"/>
        <v>#VALUE!</v>
      </c>
      <c r="R380" s="1" t="e">
        <f t="shared" si="55"/>
        <v>#VALUE!</v>
      </c>
      <c r="S380" s="1" t="e">
        <f t="shared" si="56"/>
        <v>#VALUE!</v>
      </c>
    </row>
    <row r="381" spans="2:19">
      <c r="B381" s="2">
        <f t="shared" si="62"/>
        <v>346</v>
      </c>
      <c r="C381" s="2" t="e">
        <f>([1]!Z_(11,C380,$E$26)*8.314*$E$26/(4*$E$27)*(S380-I380)+C380*10^5)/10^5</f>
        <v>#VALUE!</v>
      </c>
      <c r="D381" s="2" t="e">
        <f t="shared" si="63"/>
        <v>#VALUE!</v>
      </c>
      <c r="E381" s="2" t="e">
        <f t="shared" si="64"/>
        <v>#VALUE!</v>
      </c>
      <c r="F381" s="2" t="e">
        <f t="shared" si="65"/>
        <v>#VALUE!</v>
      </c>
      <c r="G381" s="2" t="e">
        <f t="shared" si="57"/>
        <v>#VALUE!</v>
      </c>
      <c r="I381" s="2" t="e">
        <f>4*$E$27/([1]!Z_(11,R380,$E$26)*8.314*$E$26)*M380+I380</f>
        <v>#VALUE!</v>
      </c>
      <c r="J381" s="2" t="e">
        <f t="shared" si="58"/>
        <v>#VALUE!</v>
      </c>
      <c r="K381" s="2" t="e">
        <f t="shared" si="59"/>
        <v>#VALUE!</v>
      </c>
      <c r="L381" s="2" t="e">
        <f t="shared" si="60"/>
        <v>#VALUE!</v>
      </c>
      <c r="M381" s="2" t="e">
        <f t="shared" si="61"/>
        <v>#VALUE!</v>
      </c>
      <c r="R381" s="1" t="e">
        <f t="shared" si="55"/>
        <v>#VALUE!</v>
      </c>
      <c r="S381" s="1" t="e">
        <f t="shared" si="56"/>
        <v>#VALUE!</v>
      </c>
    </row>
    <row r="382" spans="2:19">
      <c r="B382" s="2">
        <f t="shared" si="62"/>
        <v>347</v>
      </c>
      <c r="C382" s="2" t="e">
        <f>([1]!Z_(11,C381,$E$26)*8.314*$E$26/(4*$E$27)*(S381-I381)+C381*10^5)/10^5</f>
        <v>#VALUE!</v>
      </c>
      <c r="D382" s="2" t="e">
        <f t="shared" si="63"/>
        <v>#VALUE!</v>
      </c>
      <c r="E382" s="2" t="e">
        <f t="shared" si="64"/>
        <v>#VALUE!</v>
      </c>
      <c r="F382" s="2" t="e">
        <f t="shared" si="65"/>
        <v>#VALUE!</v>
      </c>
      <c r="G382" s="2" t="e">
        <f t="shared" si="57"/>
        <v>#VALUE!</v>
      </c>
      <c r="I382" s="2" t="e">
        <f>4*$E$27/([1]!Z_(11,R381,$E$26)*8.314*$E$26)*M381+I381</f>
        <v>#VALUE!</v>
      </c>
      <c r="J382" s="2" t="e">
        <f t="shared" si="58"/>
        <v>#VALUE!</v>
      </c>
      <c r="K382" s="2" t="e">
        <f t="shared" si="59"/>
        <v>#VALUE!</v>
      </c>
      <c r="L382" s="2" t="e">
        <f t="shared" si="60"/>
        <v>#VALUE!</v>
      </c>
      <c r="M382" s="2" t="e">
        <f t="shared" si="61"/>
        <v>#VALUE!</v>
      </c>
      <c r="R382" s="1" t="e">
        <f t="shared" si="55"/>
        <v>#VALUE!</v>
      </c>
      <c r="S382" s="1" t="e">
        <f t="shared" si="56"/>
        <v>#VALUE!</v>
      </c>
    </row>
    <row r="383" spans="2:19">
      <c r="B383" s="2">
        <f t="shared" si="62"/>
        <v>348</v>
      </c>
      <c r="C383" s="2" t="e">
        <f>([1]!Z_(11,C382,$E$26)*8.314*$E$26/(4*$E$27)*(S382-I382)+C382*10^5)/10^5</f>
        <v>#VALUE!</v>
      </c>
      <c r="D383" s="2" t="e">
        <f t="shared" si="63"/>
        <v>#VALUE!</v>
      </c>
      <c r="E383" s="2" t="e">
        <f t="shared" si="64"/>
        <v>#VALUE!</v>
      </c>
      <c r="F383" s="2" t="e">
        <f t="shared" si="65"/>
        <v>#VALUE!</v>
      </c>
      <c r="G383" s="2" t="e">
        <f t="shared" si="57"/>
        <v>#VALUE!</v>
      </c>
      <c r="I383" s="2" t="e">
        <f>4*$E$27/([1]!Z_(11,R382,$E$26)*8.314*$E$26)*M382+I382</f>
        <v>#VALUE!</v>
      </c>
      <c r="J383" s="2" t="e">
        <f t="shared" si="58"/>
        <v>#VALUE!</v>
      </c>
      <c r="K383" s="2" t="e">
        <f t="shared" si="59"/>
        <v>#VALUE!</v>
      </c>
      <c r="L383" s="2" t="e">
        <f t="shared" si="60"/>
        <v>#VALUE!</v>
      </c>
      <c r="M383" s="2" t="e">
        <f t="shared" si="61"/>
        <v>#VALUE!</v>
      </c>
      <c r="R383" s="1" t="e">
        <f t="shared" si="55"/>
        <v>#VALUE!</v>
      </c>
      <c r="S383" s="1" t="e">
        <f t="shared" si="56"/>
        <v>#VALUE!</v>
      </c>
    </row>
    <row r="384" spans="2:19">
      <c r="B384" s="2">
        <f t="shared" si="62"/>
        <v>349</v>
      </c>
      <c r="C384" s="2" t="e">
        <f>([1]!Z_(11,C383,$E$26)*8.314*$E$26/(4*$E$27)*(S383-I383)+C383*10^5)/10^5</f>
        <v>#VALUE!</v>
      </c>
      <c r="D384" s="2" t="e">
        <f t="shared" si="63"/>
        <v>#VALUE!</v>
      </c>
      <c r="E384" s="2" t="e">
        <f t="shared" si="64"/>
        <v>#VALUE!</v>
      </c>
      <c r="F384" s="2" t="e">
        <f t="shared" si="65"/>
        <v>#VALUE!</v>
      </c>
      <c r="G384" s="2" t="e">
        <f t="shared" si="57"/>
        <v>#VALUE!</v>
      </c>
      <c r="I384" s="2" t="e">
        <f>4*$E$27/([1]!Z_(11,R383,$E$26)*8.314*$E$26)*M383+I383</f>
        <v>#VALUE!</v>
      </c>
      <c r="J384" s="2" t="e">
        <f t="shared" si="58"/>
        <v>#VALUE!</v>
      </c>
      <c r="K384" s="2" t="e">
        <f t="shared" si="59"/>
        <v>#VALUE!</v>
      </c>
      <c r="L384" s="2" t="e">
        <f t="shared" si="60"/>
        <v>#VALUE!</v>
      </c>
      <c r="M384" s="2" t="e">
        <f t="shared" si="61"/>
        <v>#VALUE!</v>
      </c>
      <c r="R384" s="1" t="e">
        <f t="shared" si="55"/>
        <v>#VALUE!</v>
      </c>
      <c r="S384" s="1" t="e">
        <f t="shared" si="56"/>
        <v>#VALUE!</v>
      </c>
    </row>
    <row r="385" spans="2:19">
      <c r="B385" s="2">
        <f t="shared" si="62"/>
        <v>350</v>
      </c>
      <c r="C385" s="2" t="e">
        <f>([1]!Z_(11,C384,$E$26)*8.314*$E$26/(4*$E$27)*(S384-I384)+C384*10^5)/10^5</f>
        <v>#VALUE!</v>
      </c>
      <c r="D385" s="2" t="e">
        <f t="shared" si="63"/>
        <v>#VALUE!</v>
      </c>
      <c r="E385" s="2" t="e">
        <f t="shared" si="64"/>
        <v>#VALUE!</v>
      </c>
      <c r="F385" s="2" t="e">
        <f t="shared" si="65"/>
        <v>#VALUE!</v>
      </c>
      <c r="G385" s="2" t="e">
        <f t="shared" si="57"/>
        <v>#VALUE!</v>
      </c>
      <c r="I385" s="2" t="e">
        <f>4*$E$27/([1]!Z_(11,R384,$E$26)*8.314*$E$26)*M384+I384</f>
        <v>#VALUE!</v>
      </c>
      <c r="J385" s="2" t="e">
        <f t="shared" si="58"/>
        <v>#VALUE!</v>
      </c>
      <c r="K385" s="2" t="e">
        <f t="shared" si="59"/>
        <v>#VALUE!</v>
      </c>
      <c r="L385" s="2" t="e">
        <f t="shared" si="60"/>
        <v>#VALUE!</v>
      </c>
      <c r="M385" s="2" t="e">
        <f t="shared" si="61"/>
        <v>#VALUE!</v>
      </c>
      <c r="R385" s="1" t="e">
        <f t="shared" si="55"/>
        <v>#VALUE!</v>
      </c>
      <c r="S385" s="1" t="e">
        <f t="shared" si="56"/>
        <v>#VALUE!</v>
      </c>
    </row>
    <row r="386" spans="2:19">
      <c r="B386" s="2">
        <f t="shared" si="62"/>
        <v>351</v>
      </c>
      <c r="C386" s="2" t="e">
        <f>([1]!Z_(11,C385,$E$26)*8.314*$E$26/(4*$E$27)*(S385-I385)+C385*10^5)/10^5</f>
        <v>#VALUE!</v>
      </c>
      <c r="D386" s="2" t="e">
        <f t="shared" si="63"/>
        <v>#VALUE!</v>
      </c>
      <c r="E386" s="2" t="e">
        <f t="shared" si="64"/>
        <v>#VALUE!</v>
      </c>
      <c r="F386" s="2" t="e">
        <f t="shared" si="65"/>
        <v>#VALUE!</v>
      </c>
      <c r="G386" s="2" t="e">
        <f t="shared" si="57"/>
        <v>#VALUE!</v>
      </c>
      <c r="I386" s="2" t="e">
        <f>4*$E$27/([1]!Z_(11,R385,$E$26)*8.314*$E$26)*M385+I385</f>
        <v>#VALUE!</v>
      </c>
      <c r="J386" s="2" t="e">
        <f t="shared" si="58"/>
        <v>#VALUE!</v>
      </c>
      <c r="K386" s="2" t="e">
        <f t="shared" si="59"/>
        <v>#VALUE!</v>
      </c>
      <c r="L386" s="2" t="e">
        <f t="shared" si="60"/>
        <v>#VALUE!</v>
      </c>
      <c r="M386" s="2" t="e">
        <f t="shared" si="61"/>
        <v>#VALUE!</v>
      </c>
      <c r="R386" s="1" t="e">
        <f t="shared" si="55"/>
        <v>#VALUE!</v>
      </c>
      <c r="S386" s="1" t="e">
        <f t="shared" si="56"/>
        <v>#VALUE!</v>
      </c>
    </row>
    <row r="387" spans="2:19">
      <c r="B387" s="2">
        <f t="shared" si="62"/>
        <v>352</v>
      </c>
      <c r="C387" s="2" t="e">
        <f>([1]!Z_(11,C386,$E$26)*8.314*$E$26/(4*$E$27)*(S386-I386)+C386*10^5)/10^5</f>
        <v>#VALUE!</v>
      </c>
      <c r="D387" s="2" t="e">
        <f t="shared" si="63"/>
        <v>#VALUE!</v>
      </c>
      <c r="E387" s="2" t="e">
        <f t="shared" si="64"/>
        <v>#VALUE!</v>
      </c>
      <c r="F387" s="2" t="e">
        <f t="shared" si="65"/>
        <v>#VALUE!</v>
      </c>
      <c r="G387" s="2" t="e">
        <f t="shared" si="57"/>
        <v>#VALUE!</v>
      </c>
      <c r="I387" s="2" t="e">
        <f>4*$E$27/([1]!Z_(11,R386,$E$26)*8.314*$E$26)*M386+I386</f>
        <v>#VALUE!</v>
      </c>
      <c r="J387" s="2" t="e">
        <f t="shared" si="58"/>
        <v>#VALUE!</v>
      </c>
      <c r="K387" s="2" t="e">
        <f t="shared" si="59"/>
        <v>#VALUE!</v>
      </c>
      <c r="L387" s="2" t="e">
        <f t="shared" si="60"/>
        <v>#VALUE!</v>
      </c>
      <c r="M387" s="2" t="e">
        <f t="shared" si="61"/>
        <v>#VALUE!</v>
      </c>
      <c r="R387" s="1" t="e">
        <f t="shared" si="55"/>
        <v>#VALUE!</v>
      </c>
      <c r="S387" s="1" t="e">
        <f t="shared" si="56"/>
        <v>#VALUE!</v>
      </c>
    </row>
    <row r="388" spans="2:19">
      <c r="B388" s="2">
        <f t="shared" si="62"/>
        <v>353</v>
      </c>
      <c r="C388" s="2" t="e">
        <f>([1]!Z_(11,C387,$E$26)*8.314*$E$26/(4*$E$27)*(S387-I387)+C387*10^5)/10^5</f>
        <v>#VALUE!</v>
      </c>
      <c r="D388" s="2" t="e">
        <f t="shared" si="63"/>
        <v>#VALUE!</v>
      </c>
      <c r="E388" s="2" t="e">
        <f t="shared" si="64"/>
        <v>#VALUE!</v>
      </c>
      <c r="F388" s="2" t="e">
        <f t="shared" si="65"/>
        <v>#VALUE!</v>
      </c>
      <c r="G388" s="2" t="e">
        <f t="shared" si="57"/>
        <v>#VALUE!</v>
      </c>
      <c r="I388" s="2" t="e">
        <f>4*$E$27/([1]!Z_(11,R387,$E$26)*8.314*$E$26)*M387+I387</f>
        <v>#VALUE!</v>
      </c>
      <c r="J388" s="2" t="e">
        <f t="shared" si="58"/>
        <v>#VALUE!</v>
      </c>
      <c r="K388" s="2" t="e">
        <f t="shared" si="59"/>
        <v>#VALUE!</v>
      </c>
      <c r="L388" s="2" t="e">
        <f t="shared" si="60"/>
        <v>#VALUE!</v>
      </c>
      <c r="M388" s="2" t="e">
        <f t="shared" si="61"/>
        <v>#VALUE!</v>
      </c>
      <c r="R388" s="1" t="e">
        <f t="shared" si="55"/>
        <v>#VALUE!</v>
      </c>
      <c r="S388" s="1" t="e">
        <f t="shared" si="56"/>
        <v>#VALUE!</v>
      </c>
    </row>
    <row r="389" spans="2:19">
      <c r="B389" s="2">
        <f t="shared" si="62"/>
        <v>354</v>
      </c>
      <c r="C389" s="2" t="e">
        <f>([1]!Z_(11,C388,$E$26)*8.314*$E$26/(4*$E$27)*(S388-I388)+C388*10^5)/10^5</f>
        <v>#VALUE!</v>
      </c>
      <c r="D389" s="2" t="e">
        <f t="shared" si="63"/>
        <v>#VALUE!</v>
      </c>
      <c r="E389" s="2" t="e">
        <f t="shared" si="64"/>
        <v>#VALUE!</v>
      </c>
      <c r="F389" s="2" t="e">
        <f t="shared" si="65"/>
        <v>#VALUE!</v>
      </c>
      <c r="G389" s="2" t="e">
        <f t="shared" si="57"/>
        <v>#VALUE!</v>
      </c>
      <c r="I389" s="2" t="e">
        <f>4*$E$27/([1]!Z_(11,R388,$E$26)*8.314*$E$26)*M388+I388</f>
        <v>#VALUE!</v>
      </c>
      <c r="J389" s="2" t="e">
        <f t="shared" si="58"/>
        <v>#VALUE!</v>
      </c>
      <c r="K389" s="2" t="e">
        <f t="shared" si="59"/>
        <v>#VALUE!</v>
      </c>
      <c r="L389" s="2" t="e">
        <f t="shared" si="60"/>
        <v>#VALUE!</v>
      </c>
      <c r="M389" s="2" t="e">
        <f t="shared" si="61"/>
        <v>#VALUE!</v>
      </c>
      <c r="R389" s="1" t="e">
        <f t="shared" si="55"/>
        <v>#VALUE!</v>
      </c>
      <c r="S389" s="1" t="e">
        <f t="shared" si="56"/>
        <v>#VALUE!</v>
      </c>
    </row>
    <row r="390" spans="2:19">
      <c r="B390" s="2">
        <f t="shared" si="62"/>
        <v>355</v>
      </c>
      <c r="C390" s="2" t="e">
        <f>([1]!Z_(11,C389,$E$26)*8.314*$E$26/(4*$E$27)*(S389-I389)+C389*10^5)/10^5</f>
        <v>#VALUE!</v>
      </c>
      <c r="D390" s="2" t="e">
        <f t="shared" si="63"/>
        <v>#VALUE!</v>
      </c>
      <c r="E390" s="2" t="e">
        <f t="shared" si="64"/>
        <v>#VALUE!</v>
      </c>
      <c r="F390" s="2" t="e">
        <f t="shared" si="65"/>
        <v>#VALUE!</v>
      </c>
      <c r="G390" s="2" t="e">
        <f t="shared" si="57"/>
        <v>#VALUE!</v>
      </c>
      <c r="I390" s="2" t="e">
        <f>4*$E$27/([1]!Z_(11,R389,$E$26)*8.314*$E$26)*M389+I389</f>
        <v>#VALUE!</v>
      </c>
      <c r="J390" s="2" t="e">
        <f t="shared" si="58"/>
        <v>#VALUE!</v>
      </c>
      <c r="K390" s="2" t="e">
        <f t="shared" si="59"/>
        <v>#VALUE!</v>
      </c>
      <c r="L390" s="2" t="e">
        <f t="shared" si="60"/>
        <v>#VALUE!</v>
      </c>
      <c r="M390" s="2" t="e">
        <f t="shared" si="61"/>
        <v>#VALUE!</v>
      </c>
      <c r="R390" s="1" t="e">
        <f t="shared" si="55"/>
        <v>#VALUE!</v>
      </c>
      <c r="S390" s="1" t="e">
        <f t="shared" si="56"/>
        <v>#VALUE!</v>
      </c>
    </row>
    <row r="391" spans="2:19">
      <c r="B391" s="2">
        <f t="shared" si="62"/>
        <v>356</v>
      </c>
      <c r="C391" s="2" t="e">
        <f>([1]!Z_(11,C390,$E$26)*8.314*$E$26/(4*$E$27)*(S390-I390)+C390*10^5)/10^5</f>
        <v>#VALUE!</v>
      </c>
      <c r="D391" s="2" t="e">
        <f t="shared" si="63"/>
        <v>#VALUE!</v>
      </c>
      <c r="E391" s="2" t="e">
        <f t="shared" si="64"/>
        <v>#VALUE!</v>
      </c>
      <c r="F391" s="2" t="e">
        <f t="shared" si="65"/>
        <v>#VALUE!</v>
      </c>
      <c r="G391" s="2" t="e">
        <f t="shared" si="57"/>
        <v>#VALUE!</v>
      </c>
      <c r="I391" s="2" t="e">
        <f>4*$E$27/([1]!Z_(11,R390,$E$26)*8.314*$E$26)*M390+I390</f>
        <v>#VALUE!</v>
      </c>
      <c r="J391" s="2" t="e">
        <f t="shared" si="58"/>
        <v>#VALUE!</v>
      </c>
      <c r="K391" s="2" t="e">
        <f t="shared" si="59"/>
        <v>#VALUE!</v>
      </c>
      <c r="L391" s="2" t="e">
        <f t="shared" si="60"/>
        <v>#VALUE!</v>
      </c>
      <c r="M391" s="2" t="e">
        <f t="shared" si="61"/>
        <v>#VALUE!</v>
      </c>
      <c r="R391" s="1" t="e">
        <f t="shared" si="55"/>
        <v>#VALUE!</v>
      </c>
      <c r="S391" s="1" t="e">
        <f t="shared" si="56"/>
        <v>#VALUE!</v>
      </c>
    </row>
    <row r="392" spans="2:19">
      <c r="B392" s="2">
        <f t="shared" si="62"/>
        <v>357</v>
      </c>
      <c r="C392" s="2" t="e">
        <f>([1]!Z_(11,C391,$E$26)*8.314*$E$26/(4*$E$27)*(S391-I391)+C391*10^5)/10^5</f>
        <v>#VALUE!</v>
      </c>
      <c r="D392" s="2" t="e">
        <f t="shared" si="63"/>
        <v>#VALUE!</v>
      </c>
      <c r="E392" s="2" t="e">
        <f t="shared" si="64"/>
        <v>#VALUE!</v>
      </c>
      <c r="F392" s="2" t="e">
        <f t="shared" si="65"/>
        <v>#VALUE!</v>
      </c>
      <c r="G392" s="2" t="e">
        <f t="shared" si="57"/>
        <v>#VALUE!</v>
      </c>
      <c r="I392" s="2" t="e">
        <f>4*$E$27/([1]!Z_(11,R391,$E$26)*8.314*$E$26)*M391+I391</f>
        <v>#VALUE!</v>
      </c>
      <c r="J392" s="2" t="e">
        <f t="shared" si="58"/>
        <v>#VALUE!</v>
      </c>
      <c r="K392" s="2" t="e">
        <f t="shared" si="59"/>
        <v>#VALUE!</v>
      </c>
      <c r="L392" s="2" t="e">
        <f t="shared" si="60"/>
        <v>#VALUE!</v>
      </c>
      <c r="M392" s="2" t="e">
        <f t="shared" si="61"/>
        <v>#VALUE!</v>
      </c>
      <c r="R392" s="1" t="e">
        <f t="shared" si="55"/>
        <v>#VALUE!</v>
      </c>
      <c r="S392" s="1" t="e">
        <f t="shared" si="56"/>
        <v>#VALUE!</v>
      </c>
    </row>
    <row r="393" spans="2:19">
      <c r="B393" s="2">
        <f t="shared" si="62"/>
        <v>358</v>
      </c>
      <c r="C393" s="2" t="e">
        <f>([1]!Z_(11,C392,$E$26)*8.314*$E$26/(4*$E$27)*(S392-I392)+C392*10^5)/10^5</f>
        <v>#VALUE!</v>
      </c>
      <c r="D393" s="2" t="e">
        <f t="shared" si="63"/>
        <v>#VALUE!</v>
      </c>
      <c r="E393" s="2" t="e">
        <f t="shared" si="64"/>
        <v>#VALUE!</v>
      </c>
      <c r="F393" s="2" t="e">
        <f t="shared" si="65"/>
        <v>#VALUE!</v>
      </c>
      <c r="G393" s="2" t="e">
        <f t="shared" si="57"/>
        <v>#VALUE!</v>
      </c>
      <c r="I393" s="2" t="e">
        <f>4*$E$27/([1]!Z_(11,R392,$E$26)*8.314*$E$26)*M392+I392</f>
        <v>#VALUE!</v>
      </c>
      <c r="J393" s="2" t="e">
        <f t="shared" si="58"/>
        <v>#VALUE!</v>
      </c>
      <c r="K393" s="2" t="e">
        <f t="shared" si="59"/>
        <v>#VALUE!</v>
      </c>
      <c r="L393" s="2" t="e">
        <f t="shared" si="60"/>
        <v>#VALUE!</v>
      </c>
      <c r="M393" s="2" t="e">
        <f t="shared" si="61"/>
        <v>#VALUE!</v>
      </c>
      <c r="R393" s="1" t="e">
        <f t="shared" si="55"/>
        <v>#VALUE!</v>
      </c>
      <c r="S393" s="1" t="e">
        <f t="shared" si="56"/>
        <v>#VALUE!</v>
      </c>
    </row>
    <row r="394" spans="2:19">
      <c r="B394" s="2">
        <f t="shared" si="62"/>
        <v>359</v>
      </c>
      <c r="C394" s="2" t="e">
        <f>([1]!Z_(11,C393,$E$26)*8.314*$E$26/(4*$E$27)*(S393-I393)+C393*10^5)/10^5</f>
        <v>#VALUE!</v>
      </c>
      <c r="D394" s="2" t="e">
        <f t="shared" si="63"/>
        <v>#VALUE!</v>
      </c>
      <c r="E394" s="2" t="e">
        <f t="shared" si="64"/>
        <v>#VALUE!</v>
      </c>
      <c r="F394" s="2" t="e">
        <f t="shared" si="65"/>
        <v>#VALUE!</v>
      </c>
      <c r="G394" s="2" t="e">
        <f t="shared" si="57"/>
        <v>#VALUE!</v>
      </c>
      <c r="I394" s="2" t="e">
        <f>4*$E$27/([1]!Z_(11,R393,$E$26)*8.314*$E$26)*M393+I393</f>
        <v>#VALUE!</v>
      </c>
      <c r="J394" s="2" t="e">
        <f t="shared" si="58"/>
        <v>#VALUE!</v>
      </c>
      <c r="K394" s="2" t="e">
        <f t="shared" si="59"/>
        <v>#VALUE!</v>
      </c>
      <c r="L394" s="2" t="e">
        <f t="shared" si="60"/>
        <v>#VALUE!</v>
      </c>
      <c r="M394" s="2" t="e">
        <f t="shared" si="61"/>
        <v>#VALUE!</v>
      </c>
      <c r="R394" s="1" t="e">
        <f t="shared" si="55"/>
        <v>#VALUE!</v>
      </c>
      <c r="S394" s="1" t="e">
        <f t="shared" si="56"/>
        <v>#VALUE!</v>
      </c>
    </row>
    <row r="395" spans="2:19">
      <c r="B395" s="2">
        <f t="shared" si="62"/>
        <v>360</v>
      </c>
      <c r="C395" s="2" t="e">
        <f>([1]!Z_(11,C394,$E$26)*8.314*$E$26/(4*$E$27)*(S394-I394)+C394*10^5)/10^5</f>
        <v>#VALUE!</v>
      </c>
      <c r="D395" s="2" t="e">
        <f t="shared" si="63"/>
        <v>#VALUE!</v>
      </c>
      <c r="E395" s="2" t="e">
        <f t="shared" si="64"/>
        <v>#VALUE!</v>
      </c>
      <c r="F395" s="2" t="e">
        <f t="shared" si="65"/>
        <v>#VALUE!</v>
      </c>
      <c r="G395" s="2" t="e">
        <f t="shared" si="57"/>
        <v>#VALUE!</v>
      </c>
      <c r="I395" s="2" t="e">
        <f>4*$E$27/([1]!Z_(11,R394,$E$26)*8.314*$E$26)*M394+I394</f>
        <v>#VALUE!</v>
      </c>
      <c r="J395" s="2" t="e">
        <f t="shared" si="58"/>
        <v>#VALUE!</v>
      </c>
      <c r="K395" s="2" t="e">
        <f t="shared" si="59"/>
        <v>#VALUE!</v>
      </c>
      <c r="L395" s="2" t="e">
        <f t="shared" si="60"/>
        <v>#VALUE!</v>
      </c>
      <c r="M395" s="2" t="e">
        <f t="shared" si="61"/>
        <v>#VALUE!</v>
      </c>
      <c r="R395" s="1" t="e">
        <f t="shared" si="55"/>
        <v>#VALUE!</v>
      </c>
      <c r="S395" s="1" t="e">
        <f t="shared" si="56"/>
        <v>#VALUE!</v>
      </c>
    </row>
    <row r="396" spans="2:19">
      <c r="B396" s="2">
        <f t="shared" si="62"/>
        <v>361</v>
      </c>
      <c r="C396" s="2" t="e">
        <f>([1]!Z_(11,C395,$E$26)*8.314*$E$26/(4*$E$27)*(S395-I395)+C395*10^5)/10^5</f>
        <v>#VALUE!</v>
      </c>
      <c r="D396" s="2" t="e">
        <f t="shared" si="63"/>
        <v>#VALUE!</v>
      </c>
      <c r="E396" s="2" t="e">
        <f t="shared" si="64"/>
        <v>#VALUE!</v>
      </c>
      <c r="F396" s="2" t="e">
        <f t="shared" si="65"/>
        <v>#VALUE!</v>
      </c>
      <c r="G396" s="2" t="e">
        <f t="shared" si="57"/>
        <v>#VALUE!</v>
      </c>
      <c r="I396" s="2" t="e">
        <f>4*$E$27/([1]!Z_(11,R395,$E$26)*8.314*$E$26)*M395+I395</f>
        <v>#VALUE!</v>
      </c>
      <c r="J396" s="2" t="e">
        <f t="shared" si="58"/>
        <v>#VALUE!</v>
      </c>
      <c r="K396" s="2" t="e">
        <f t="shared" si="59"/>
        <v>#VALUE!</v>
      </c>
      <c r="L396" s="2" t="e">
        <f t="shared" si="60"/>
        <v>#VALUE!</v>
      </c>
      <c r="M396" s="2" t="e">
        <f t="shared" si="61"/>
        <v>#VALUE!</v>
      </c>
      <c r="R396" s="1" t="e">
        <f t="shared" si="55"/>
        <v>#VALUE!</v>
      </c>
      <c r="S396" s="1" t="e">
        <f t="shared" si="56"/>
        <v>#VALUE!</v>
      </c>
    </row>
    <row r="397" spans="2:19">
      <c r="B397" s="2">
        <f t="shared" si="62"/>
        <v>362</v>
      </c>
      <c r="C397" s="2" t="e">
        <f>([1]!Z_(11,C396,$E$26)*8.314*$E$26/(4*$E$27)*(S396-I396)+C396*10^5)/10^5</f>
        <v>#VALUE!</v>
      </c>
      <c r="D397" s="2" t="e">
        <f t="shared" si="63"/>
        <v>#VALUE!</v>
      </c>
      <c r="E397" s="2" t="e">
        <f t="shared" si="64"/>
        <v>#VALUE!</v>
      </c>
      <c r="F397" s="2" t="e">
        <f t="shared" si="65"/>
        <v>#VALUE!</v>
      </c>
      <c r="G397" s="2" t="e">
        <f t="shared" si="57"/>
        <v>#VALUE!</v>
      </c>
      <c r="I397" s="2" t="e">
        <f>4*$E$27/([1]!Z_(11,R396,$E$26)*8.314*$E$26)*M396+I396</f>
        <v>#VALUE!</v>
      </c>
      <c r="J397" s="2" t="e">
        <f t="shared" si="58"/>
        <v>#VALUE!</v>
      </c>
      <c r="K397" s="2" t="e">
        <f t="shared" si="59"/>
        <v>#VALUE!</v>
      </c>
      <c r="L397" s="2" t="e">
        <f t="shared" si="60"/>
        <v>#VALUE!</v>
      </c>
      <c r="M397" s="2" t="e">
        <f t="shared" si="61"/>
        <v>#VALUE!</v>
      </c>
      <c r="R397" s="1" t="e">
        <f t="shared" si="55"/>
        <v>#VALUE!</v>
      </c>
      <c r="S397" s="1" t="e">
        <f t="shared" si="56"/>
        <v>#VALUE!</v>
      </c>
    </row>
    <row r="398" spans="2:19">
      <c r="B398" s="2">
        <f t="shared" si="62"/>
        <v>363</v>
      </c>
      <c r="C398" s="2" t="e">
        <f>([1]!Z_(11,C397,$E$26)*8.314*$E$26/(4*$E$27)*(S397-I397)+C397*10^5)/10^5</f>
        <v>#VALUE!</v>
      </c>
      <c r="D398" s="2" t="e">
        <f t="shared" si="63"/>
        <v>#VALUE!</v>
      </c>
      <c r="E398" s="2" t="e">
        <f t="shared" si="64"/>
        <v>#VALUE!</v>
      </c>
      <c r="F398" s="2" t="e">
        <f t="shared" si="65"/>
        <v>#VALUE!</v>
      </c>
      <c r="G398" s="2" t="e">
        <f t="shared" si="57"/>
        <v>#VALUE!</v>
      </c>
      <c r="I398" s="2" t="e">
        <f>4*$E$27/([1]!Z_(11,R397,$E$26)*8.314*$E$26)*M397+I397</f>
        <v>#VALUE!</v>
      </c>
      <c r="J398" s="2" t="e">
        <f t="shared" si="58"/>
        <v>#VALUE!</v>
      </c>
      <c r="K398" s="2" t="e">
        <f t="shared" si="59"/>
        <v>#VALUE!</v>
      </c>
      <c r="L398" s="2" t="e">
        <f t="shared" si="60"/>
        <v>#VALUE!</v>
      </c>
      <c r="M398" s="2" t="e">
        <f t="shared" si="61"/>
        <v>#VALUE!</v>
      </c>
      <c r="R398" s="1" t="e">
        <f t="shared" si="55"/>
        <v>#VALUE!</v>
      </c>
      <c r="S398" s="1" t="e">
        <f t="shared" si="56"/>
        <v>#VALUE!</v>
      </c>
    </row>
    <row r="399" spans="2:19">
      <c r="B399" s="2">
        <f t="shared" si="62"/>
        <v>364</v>
      </c>
      <c r="C399" s="2" t="e">
        <f>([1]!Z_(11,C398,$E$26)*8.314*$E$26/(4*$E$27)*(S398-I398)+C398*10^5)/10^5</f>
        <v>#VALUE!</v>
      </c>
      <c r="D399" s="2" t="e">
        <f t="shared" si="63"/>
        <v>#VALUE!</v>
      </c>
      <c r="E399" s="2" t="e">
        <f t="shared" si="64"/>
        <v>#VALUE!</v>
      </c>
      <c r="F399" s="2" t="e">
        <f t="shared" si="65"/>
        <v>#VALUE!</v>
      </c>
      <c r="G399" s="2" t="e">
        <f t="shared" si="57"/>
        <v>#VALUE!</v>
      </c>
      <c r="I399" s="2" t="e">
        <f>4*$E$27/([1]!Z_(11,R398,$E$26)*8.314*$E$26)*M398+I398</f>
        <v>#VALUE!</v>
      </c>
      <c r="J399" s="2" t="e">
        <f t="shared" si="58"/>
        <v>#VALUE!</v>
      </c>
      <c r="K399" s="2" t="e">
        <f t="shared" si="59"/>
        <v>#VALUE!</v>
      </c>
      <c r="L399" s="2" t="e">
        <f t="shared" si="60"/>
        <v>#VALUE!</v>
      </c>
      <c r="M399" s="2" t="e">
        <f t="shared" si="61"/>
        <v>#VALUE!</v>
      </c>
      <c r="R399" s="1" t="e">
        <f t="shared" si="55"/>
        <v>#VALUE!</v>
      </c>
      <c r="S399" s="1" t="e">
        <f t="shared" si="56"/>
        <v>#VALUE!</v>
      </c>
    </row>
    <row r="400" spans="2:19">
      <c r="B400" s="2">
        <f t="shared" si="62"/>
        <v>365</v>
      </c>
      <c r="C400" s="2" t="e">
        <f>([1]!Z_(11,C399,$E$26)*8.314*$E$26/(4*$E$27)*(S399-I399)+C399*10^5)/10^5</f>
        <v>#VALUE!</v>
      </c>
      <c r="D400" s="2" t="e">
        <f t="shared" si="63"/>
        <v>#VALUE!</v>
      </c>
      <c r="E400" s="2" t="e">
        <f t="shared" si="64"/>
        <v>#VALUE!</v>
      </c>
      <c r="F400" s="2" t="e">
        <f t="shared" si="65"/>
        <v>#VALUE!</v>
      </c>
      <c r="G400" s="2" t="e">
        <f t="shared" si="57"/>
        <v>#VALUE!</v>
      </c>
      <c r="I400" s="2" t="e">
        <f>4*$E$27/([1]!Z_(11,R399,$E$26)*8.314*$E$26)*M399+I399</f>
        <v>#VALUE!</v>
      </c>
      <c r="J400" s="2" t="e">
        <f t="shared" si="58"/>
        <v>#VALUE!</v>
      </c>
      <c r="K400" s="2" t="e">
        <f t="shared" si="59"/>
        <v>#VALUE!</v>
      </c>
      <c r="L400" s="2" t="e">
        <f t="shared" si="60"/>
        <v>#VALUE!</v>
      </c>
      <c r="M400" s="2" t="e">
        <f t="shared" si="61"/>
        <v>#VALUE!</v>
      </c>
      <c r="R400" s="1" t="e">
        <f t="shared" si="55"/>
        <v>#VALUE!</v>
      </c>
      <c r="S400" s="1" t="e">
        <f t="shared" si="56"/>
        <v>#VALUE!</v>
      </c>
    </row>
    <row r="401" spans="2:19">
      <c r="B401" s="2">
        <f t="shared" si="62"/>
        <v>366</v>
      </c>
      <c r="C401" s="2" t="e">
        <f>([1]!Z_(11,C400,$E$26)*8.314*$E$26/(4*$E$27)*(S400-I400)+C400*10^5)/10^5</f>
        <v>#VALUE!</v>
      </c>
      <c r="D401" s="2" t="e">
        <f t="shared" si="63"/>
        <v>#VALUE!</v>
      </c>
      <c r="E401" s="2" t="e">
        <f t="shared" si="64"/>
        <v>#VALUE!</v>
      </c>
      <c r="F401" s="2" t="e">
        <f t="shared" si="65"/>
        <v>#VALUE!</v>
      </c>
      <c r="G401" s="2" t="e">
        <f t="shared" si="57"/>
        <v>#VALUE!</v>
      </c>
      <c r="I401" s="2" t="e">
        <f>4*$E$27/([1]!Z_(11,R400,$E$26)*8.314*$E$26)*M400+I400</f>
        <v>#VALUE!</v>
      </c>
      <c r="J401" s="2" t="e">
        <f t="shared" si="58"/>
        <v>#VALUE!</v>
      </c>
      <c r="K401" s="2" t="e">
        <f t="shared" si="59"/>
        <v>#VALUE!</v>
      </c>
      <c r="L401" s="2" t="e">
        <f t="shared" si="60"/>
        <v>#VALUE!</v>
      </c>
      <c r="M401" s="2" t="e">
        <f t="shared" si="61"/>
        <v>#VALUE!</v>
      </c>
      <c r="R401" s="1" t="e">
        <f t="shared" si="55"/>
        <v>#VALUE!</v>
      </c>
      <c r="S401" s="1" t="e">
        <f t="shared" si="56"/>
        <v>#VALUE!</v>
      </c>
    </row>
    <row r="402" spans="2:19">
      <c r="B402" s="2">
        <f t="shared" si="62"/>
        <v>367</v>
      </c>
      <c r="C402" s="2" t="e">
        <f>([1]!Z_(11,C401,$E$26)*8.314*$E$26/(4*$E$27)*(S401-I401)+C401*10^5)/10^5</f>
        <v>#VALUE!</v>
      </c>
      <c r="D402" s="2" t="e">
        <f t="shared" si="63"/>
        <v>#VALUE!</v>
      </c>
      <c r="E402" s="2" t="e">
        <f t="shared" si="64"/>
        <v>#VALUE!</v>
      </c>
      <c r="F402" s="2" t="e">
        <f t="shared" si="65"/>
        <v>#VALUE!</v>
      </c>
      <c r="G402" s="2" t="e">
        <f t="shared" si="57"/>
        <v>#VALUE!</v>
      </c>
      <c r="I402" s="2" t="e">
        <f>4*$E$27/([1]!Z_(11,R401,$E$26)*8.314*$E$26)*M401+I401</f>
        <v>#VALUE!</v>
      </c>
      <c r="J402" s="2" t="e">
        <f t="shared" si="58"/>
        <v>#VALUE!</v>
      </c>
      <c r="K402" s="2" t="e">
        <f t="shared" si="59"/>
        <v>#VALUE!</v>
      </c>
      <c r="L402" s="2" t="e">
        <f t="shared" si="60"/>
        <v>#VALUE!</v>
      </c>
      <c r="M402" s="2" t="e">
        <f t="shared" si="61"/>
        <v>#VALUE!</v>
      </c>
      <c r="R402" s="1" t="e">
        <f t="shared" si="55"/>
        <v>#VALUE!</v>
      </c>
      <c r="S402" s="1" t="e">
        <f t="shared" si="56"/>
        <v>#VALUE!</v>
      </c>
    </row>
    <row r="403" spans="2:19">
      <c r="B403" s="2">
        <f t="shared" si="62"/>
        <v>368</v>
      </c>
      <c r="C403" s="2" t="e">
        <f>([1]!Z_(11,C402,$E$26)*8.314*$E$26/(4*$E$27)*(S402-I402)+C402*10^5)/10^5</f>
        <v>#VALUE!</v>
      </c>
      <c r="D403" s="2" t="e">
        <f t="shared" si="63"/>
        <v>#VALUE!</v>
      </c>
      <c r="E403" s="2" t="e">
        <f t="shared" si="64"/>
        <v>#VALUE!</v>
      </c>
      <c r="F403" s="2" t="e">
        <f t="shared" si="65"/>
        <v>#VALUE!</v>
      </c>
      <c r="G403" s="2" t="e">
        <f t="shared" si="57"/>
        <v>#VALUE!</v>
      </c>
      <c r="I403" s="2" t="e">
        <f>4*$E$27/([1]!Z_(11,R402,$E$26)*8.314*$E$26)*M402+I402</f>
        <v>#VALUE!</v>
      </c>
      <c r="J403" s="2" t="e">
        <f t="shared" si="58"/>
        <v>#VALUE!</v>
      </c>
      <c r="K403" s="2" t="e">
        <f t="shared" si="59"/>
        <v>#VALUE!</v>
      </c>
      <c r="L403" s="2" t="e">
        <f t="shared" si="60"/>
        <v>#VALUE!</v>
      </c>
      <c r="M403" s="2" t="e">
        <f t="shared" si="61"/>
        <v>#VALUE!</v>
      </c>
      <c r="R403" s="1" t="e">
        <f t="shared" si="55"/>
        <v>#VALUE!</v>
      </c>
      <c r="S403" s="1" t="e">
        <f t="shared" si="56"/>
        <v>#VALUE!</v>
      </c>
    </row>
    <row r="404" spans="2:19">
      <c r="B404" s="2">
        <f t="shared" si="62"/>
        <v>369</v>
      </c>
      <c r="C404" s="2" t="e">
        <f>([1]!Z_(11,C403,$E$26)*8.314*$E$26/(4*$E$27)*(S403-I403)+C403*10^5)/10^5</f>
        <v>#VALUE!</v>
      </c>
      <c r="D404" s="2" t="e">
        <f t="shared" si="63"/>
        <v>#VALUE!</v>
      </c>
      <c r="E404" s="2" t="e">
        <f t="shared" si="64"/>
        <v>#VALUE!</v>
      </c>
      <c r="F404" s="2" t="e">
        <f t="shared" si="65"/>
        <v>#VALUE!</v>
      </c>
      <c r="G404" s="2" t="e">
        <f t="shared" si="57"/>
        <v>#VALUE!</v>
      </c>
      <c r="I404" s="2" t="e">
        <f>4*$E$27/([1]!Z_(11,R403,$E$26)*8.314*$E$26)*M403+I403</f>
        <v>#VALUE!</v>
      </c>
      <c r="J404" s="2" t="e">
        <f t="shared" si="58"/>
        <v>#VALUE!</v>
      </c>
      <c r="K404" s="2" t="e">
        <f t="shared" si="59"/>
        <v>#VALUE!</v>
      </c>
      <c r="L404" s="2" t="e">
        <f t="shared" si="60"/>
        <v>#VALUE!</v>
      </c>
      <c r="M404" s="2" t="e">
        <f t="shared" si="61"/>
        <v>#VALUE!</v>
      </c>
      <c r="R404" s="1" t="e">
        <f t="shared" si="55"/>
        <v>#VALUE!</v>
      </c>
      <c r="S404" s="1" t="e">
        <f t="shared" si="56"/>
        <v>#VALUE!</v>
      </c>
    </row>
    <row r="405" spans="2:19">
      <c r="B405" s="2">
        <f t="shared" si="62"/>
        <v>370</v>
      </c>
      <c r="C405" s="2" t="e">
        <f>([1]!Z_(11,C404,$E$26)*8.314*$E$26/(4*$E$27)*(S404-I404)+C404*10^5)/10^5</f>
        <v>#VALUE!</v>
      </c>
      <c r="D405" s="2" t="e">
        <f t="shared" si="63"/>
        <v>#VALUE!</v>
      </c>
      <c r="E405" s="2" t="e">
        <f t="shared" si="64"/>
        <v>#VALUE!</v>
      </c>
      <c r="F405" s="2" t="e">
        <f t="shared" si="65"/>
        <v>#VALUE!</v>
      </c>
      <c r="G405" s="2" t="e">
        <f t="shared" si="57"/>
        <v>#VALUE!</v>
      </c>
      <c r="I405" s="2" t="e">
        <f>4*$E$27/([1]!Z_(11,R404,$E$26)*8.314*$E$26)*M404+I404</f>
        <v>#VALUE!</v>
      </c>
      <c r="J405" s="2" t="e">
        <f t="shared" si="58"/>
        <v>#VALUE!</v>
      </c>
      <c r="K405" s="2" t="e">
        <f t="shared" si="59"/>
        <v>#VALUE!</v>
      </c>
      <c r="L405" s="2" t="e">
        <f t="shared" si="60"/>
        <v>#VALUE!</v>
      </c>
      <c r="M405" s="2" t="e">
        <f t="shared" si="61"/>
        <v>#VALUE!</v>
      </c>
      <c r="R405" s="1" t="e">
        <f t="shared" si="55"/>
        <v>#VALUE!</v>
      </c>
      <c r="S405" s="1" t="e">
        <f t="shared" si="56"/>
        <v>#VALUE!</v>
      </c>
    </row>
    <row r="406" spans="2:19">
      <c r="B406" s="2">
        <f t="shared" si="62"/>
        <v>371</v>
      </c>
      <c r="C406" s="2" t="e">
        <f>([1]!Z_(11,C405,$E$26)*8.314*$E$26/(4*$E$27)*(S405-I405)+C405*10^5)/10^5</f>
        <v>#VALUE!</v>
      </c>
      <c r="D406" s="2" t="e">
        <f t="shared" si="63"/>
        <v>#VALUE!</v>
      </c>
      <c r="E406" s="2" t="e">
        <f t="shared" si="64"/>
        <v>#VALUE!</v>
      </c>
      <c r="F406" s="2" t="e">
        <f t="shared" si="65"/>
        <v>#VALUE!</v>
      </c>
      <c r="G406" s="2" t="e">
        <f t="shared" si="57"/>
        <v>#VALUE!</v>
      </c>
      <c r="I406" s="2" t="e">
        <f>4*$E$27/([1]!Z_(11,R405,$E$26)*8.314*$E$26)*M405+I405</f>
        <v>#VALUE!</v>
      </c>
      <c r="J406" s="2" t="e">
        <f t="shared" si="58"/>
        <v>#VALUE!</v>
      </c>
      <c r="K406" s="2" t="e">
        <f t="shared" si="59"/>
        <v>#VALUE!</v>
      </c>
      <c r="L406" s="2" t="e">
        <f t="shared" si="60"/>
        <v>#VALUE!</v>
      </c>
      <c r="M406" s="2" t="e">
        <f t="shared" si="61"/>
        <v>#VALUE!</v>
      </c>
      <c r="R406" s="1" t="e">
        <f t="shared" si="55"/>
        <v>#VALUE!</v>
      </c>
      <c r="S406" s="1" t="e">
        <f t="shared" si="56"/>
        <v>#VALUE!</v>
      </c>
    </row>
    <row r="407" spans="2:19">
      <c r="B407" s="2">
        <f t="shared" si="62"/>
        <v>372</v>
      </c>
      <c r="C407" s="2" t="e">
        <f>([1]!Z_(11,C406,$E$26)*8.314*$E$26/(4*$E$27)*(S406-I406)+C406*10^5)/10^5</f>
        <v>#VALUE!</v>
      </c>
      <c r="D407" s="2" t="e">
        <f t="shared" si="63"/>
        <v>#VALUE!</v>
      </c>
      <c r="E407" s="2" t="e">
        <f t="shared" si="64"/>
        <v>#VALUE!</v>
      </c>
      <c r="F407" s="2" t="e">
        <f t="shared" si="65"/>
        <v>#VALUE!</v>
      </c>
      <c r="G407" s="2" t="e">
        <f t="shared" si="57"/>
        <v>#VALUE!</v>
      </c>
      <c r="I407" s="2" t="e">
        <f>4*$E$27/([1]!Z_(11,R406,$E$26)*8.314*$E$26)*M406+I406</f>
        <v>#VALUE!</v>
      </c>
      <c r="J407" s="2" t="e">
        <f t="shared" si="58"/>
        <v>#VALUE!</v>
      </c>
      <c r="K407" s="2" t="e">
        <f t="shared" si="59"/>
        <v>#VALUE!</v>
      </c>
      <c r="L407" s="2" t="e">
        <f t="shared" si="60"/>
        <v>#VALUE!</v>
      </c>
      <c r="M407" s="2" t="e">
        <f t="shared" si="61"/>
        <v>#VALUE!</v>
      </c>
      <c r="R407" s="1" t="e">
        <f t="shared" si="55"/>
        <v>#VALUE!</v>
      </c>
      <c r="S407" s="1" t="e">
        <f t="shared" si="56"/>
        <v>#VALUE!</v>
      </c>
    </row>
    <row r="408" spans="2:19">
      <c r="B408" s="2">
        <f t="shared" si="62"/>
        <v>373</v>
      </c>
      <c r="C408" s="2" t="e">
        <f>([1]!Z_(11,C407,$E$26)*8.314*$E$26/(4*$E$27)*(S407-I407)+C407*10^5)/10^5</f>
        <v>#VALUE!</v>
      </c>
      <c r="D408" s="2" t="e">
        <f t="shared" si="63"/>
        <v>#VALUE!</v>
      </c>
      <c r="E408" s="2" t="e">
        <f t="shared" si="64"/>
        <v>#VALUE!</v>
      </c>
      <c r="F408" s="2" t="e">
        <f t="shared" si="65"/>
        <v>#VALUE!</v>
      </c>
      <c r="G408" s="2" t="e">
        <f t="shared" si="57"/>
        <v>#VALUE!</v>
      </c>
      <c r="I408" s="2" t="e">
        <f>4*$E$27/([1]!Z_(11,R407,$E$26)*8.314*$E$26)*M407+I407</f>
        <v>#VALUE!</v>
      </c>
      <c r="J408" s="2" t="e">
        <f t="shared" si="58"/>
        <v>#VALUE!</v>
      </c>
      <c r="K408" s="2" t="e">
        <f t="shared" si="59"/>
        <v>#VALUE!</v>
      </c>
      <c r="L408" s="2" t="e">
        <f t="shared" si="60"/>
        <v>#VALUE!</v>
      </c>
      <c r="M408" s="2" t="e">
        <f t="shared" si="61"/>
        <v>#VALUE!</v>
      </c>
      <c r="R408" s="1" t="e">
        <f t="shared" si="55"/>
        <v>#VALUE!</v>
      </c>
      <c r="S408" s="1" t="e">
        <f t="shared" si="56"/>
        <v>#VALUE!</v>
      </c>
    </row>
    <row r="409" spans="2:19">
      <c r="B409" s="2">
        <f t="shared" si="62"/>
        <v>374</v>
      </c>
      <c r="C409" s="2" t="e">
        <f>([1]!Z_(11,C408,$E$26)*8.314*$E$26/(4*$E$27)*(S408-I408)+C408*10^5)/10^5</f>
        <v>#VALUE!</v>
      </c>
      <c r="D409" s="2" t="e">
        <f t="shared" si="63"/>
        <v>#VALUE!</v>
      </c>
      <c r="E409" s="2" t="e">
        <f t="shared" si="64"/>
        <v>#VALUE!</v>
      </c>
      <c r="F409" s="2" t="e">
        <f t="shared" si="65"/>
        <v>#VALUE!</v>
      </c>
      <c r="G409" s="2" t="e">
        <f t="shared" si="57"/>
        <v>#VALUE!</v>
      </c>
      <c r="I409" s="2" t="e">
        <f>4*$E$27/([1]!Z_(11,R408,$E$26)*8.314*$E$26)*M408+I408</f>
        <v>#VALUE!</v>
      </c>
      <c r="J409" s="2" t="e">
        <f t="shared" si="58"/>
        <v>#VALUE!</v>
      </c>
      <c r="K409" s="2" t="e">
        <f t="shared" si="59"/>
        <v>#VALUE!</v>
      </c>
      <c r="L409" s="2" t="e">
        <f t="shared" si="60"/>
        <v>#VALUE!</v>
      </c>
      <c r="M409" s="2" t="e">
        <f t="shared" si="61"/>
        <v>#VALUE!</v>
      </c>
      <c r="R409" s="1" t="e">
        <f t="shared" si="55"/>
        <v>#VALUE!</v>
      </c>
      <c r="S409" s="1" t="e">
        <f t="shared" si="56"/>
        <v>#VALUE!</v>
      </c>
    </row>
    <row r="410" spans="2:19">
      <c r="B410" s="2">
        <f t="shared" si="62"/>
        <v>375</v>
      </c>
      <c r="C410" s="2" t="e">
        <f>([1]!Z_(11,C409,$E$26)*8.314*$E$26/(4*$E$27)*(S409-I409)+C409*10^5)/10^5</f>
        <v>#VALUE!</v>
      </c>
      <c r="D410" s="2" t="e">
        <f t="shared" si="63"/>
        <v>#VALUE!</v>
      </c>
      <c r="E410" s="2" t="e">
        <f t="shared" si="64"/>
        <v>#VALUE!</v>
      </c>
      <c r="F410" s="2" t="e">
        <f t="shared" si="65"/>
        <v>#VALUE!</v>
      </c>
      <c r="G410" s="2" t="e">
        <f t="shared" si="57"/>
        <v>#VALUE!</v>
      </c>
      <c r="I410" s="2" t="e">
        <f>4*$E$27/([1]!Z_(11,R409,$E$26)*8.314*$E$26)*M409+I409</f>
        <v>#VALUE!</v>
      </c>
      <c r="J410" s="2" t="e">
        <f t="shared" si="58"/>
        <v>#VALUE!</v>
      </c>
      <c r="K410" s="2" t="e">
        <f t="shared" si="59"/>
        <v>#VALUE!</v>
      </c>
      <c r="L410" s="2" t="e">
        <f t="shared" si="60"/>
        <v>#VALUE!</v>
      </c>
      <c r="M410" s="2" t="e">
        <f t="shared" si="61"/>
        <v>#VALUE!</v>
      </c>
      <c r="R410" s="1" t="e">
        <f t="shared" si="55"/>
        <v>#VALUE!</v>
      </c>
      <c r="S410" s="1" t="e">
        <f t="shared" si="56"/>
        <v>#VALUE!</v>
      </c>
    </row>
    <row r="411" spans="2:19">
      <c r="B411" s="2">
        <f t="shared" si="62"/>
        <v>376</v>
      </c>
      <c r="C411" s="2" t="e">
        <f>([1]!Z_(11,C410,$E$26)*8.314*$E$26/(4*$E$27)*(S410-I410)+C410*10^5)/10^5</f>
        <v>#VALUE!</v>
      </c>
      <c r="D411" s="2" t="e">
        <f t="shared" si="63"/>
        <v>#VALUE!</v>
      </c>
      <c r="E411" s="2" t="e">
        <f t="shared" si="64"/>
        <v>#VALUE!</v>
      </c>
      <c r="F411" s="2" t="e">
        <f t="shared" si="65"/>
        <v>#VALUE!</v>
      </c>
      <c r="G411" s="2" t="e">
        <f t="shared" si="57"/>
        <v>#VALUE!</v>
      </c>
      <c r="I411" s="2" t="e">
        <f>4*$E$27/([1]!Z_(11,R410,$E$26)*8.314*$E$26)*M410+I410</f>
        <v>#VALUE!</v>
      </c>
      <c r="J411" s="2" t="e">
        <f t="shared" si="58"/>
        <v>#VALUE!</v>
      </c>
      <c r="K411" s="2" t="e">
        <f t="shared" si="59"/>
        <v>#VALUE!</v>
      </c>
      <c r="L411" s="2" t="e">
        <f t="shared" si="60"/>
        <v>#VALUE!</v>
      </c>
      <c r="M411" s="2" t="e">
        <f t="shared" si="61"/>
        <v>#VALUE!</v>
      </c>
      <c r="R411" s="1" t="e">
        <f t="shared" si="55"/>
        <v>#VALUE!</v>
      </c>
      <c r="S411" s="1" t="e">
        <f t="shared" si="56"/>
        <v>#VALUE!</v>
      </c>
    </row>
    <row r="412" spans="2:19">
      <c r="B412" s="2">
        <f t="shared" si="62"/>
        <v>377</v>
      </c>
      <c r="C412" s="2" t="e">
        <f>([1]!Z_(11,C411,$E$26)*8.314*$E$26/(4*$E$27)*(S411-I411)+C411*10^5)/10^5</f>
        <v>#VALUE!</v>
      </c>
      <c r="D412" s="2" t="e">
        <f t="shared" si="63"/>
        <v>#VALUE!</v>
      </c>
      <c r="E412" s="2" t="e">
        <f t="shared" si="64"/>
        <v>#VALUE!</v>
      </c>
      <c r="F412" s="2" t="e">
        <f t="shared" si="65"/>
        <v>#VALUE!</v>
      </c>
      <c r="G412" s="2" t="e">
        <f t="shared" si="57"/>
        <v>#VALUE!</v>
      </c>
      <c r="I412" s="2" t="e">
        <f>4*$E$27/([1]!Z_(11,R411,$E$26)*8.314*$E$26)*M411+I411</f>
        <v>#VALUE!</v>
      </c>
      <c r="J412" s="2" t="e">
        <f t="shared" si="58"/>
        <v>#VALUE!</v>
      </c>
      <c r="K412" s="2" t="e">
        <f t="shared" si="59"/>
        <v>#VALUE!</v>
      </c>
      <c r="L412" s="2" t="e">
        <f t="shared" si="60"/>
        <v>#VALUE!</v>
      </c>
      <c r="M412" s="2" t="e">
        <f t="shared" si="61"/>
        <v>#VALUE!</v>
      </c>
      <c r="R412" s="1" t="e">
        <f t="shared" si="55"/>
        <v>#VALUE!</v>
      </c>
      <c r="S412" s="1" t="e">
        <f t="shared" si="56"/>
        <v>#VALUE!</v>
      </c>
    </row>
    <row r="413" spans="2:19">
      <c r="B413" s="2">
        <f t="shared" si="62"/>
        <v>378</v>
      </c>
      <c r="C413" s="2" t="e">
        <f>([1]!Z_(11,C412,$E$26)*8.314*$E$26/(4*$E$27)*(S412-I412)+C412*10^5)/10^5</f>
        <v>#VALUE!</v>
      </c>
      <c r="D413" s="2" t="e">
        <f t="shared" si="63"/>
        <v>#VALUE!</v>
      </c>
      <c r="E413" s="2" t="e">
        <f t="shared" si="64"/>
        <v>#VALUE!</v>
      </c>
      <c r="F413" s="2" t="e">
        <f t="shared" si="65"/>
        <v>#VALUE!</v>
      </c>
      <c r="G413" s="2" t="e">
        <f t="shared" si="57"/>
        <v>#VALUE!</v>
      </c>
      <c r="I413" s="2" t="e">
        <f>4*$E$27/([1]!Z_(11,R412,$E$26)*8.314*$E$26)*M412+I412</f>
        <v>#VALUE!</v>
      </c>
      <c r="J413" s="2" t="e">
        <f t="shared" si="58"/>
        <v>#VALUE!</v>
      </c>
      <c r="K413" s="2" t="e">
        <f t="shared" si="59"/>
        <v>#VALUE!</v>
      </c>
      <c r="L413" s="2" t="e">
        <f t="shared" si="60"/>
        <v>#VALUE!</v>
      </c>
      <c r="M413" s="2" t="e">
        <f t="shared" si="61"/>
        <v>#VALUE!</v>
      </c>
      <c r="R413" s="1" t="e">
        <f t="shared" si="55"/>
        <v>#VALUE!</v>
      </c>
      <c r="S413" s="1" t="e">
        <f t="shared" si="56"/>
        <v>#VALUE!</v>
      </c>
    </row>
    <row r="414" spans="2:19">
      <c r="B414" s="2">
        <f t="shared" si="62"/>
        <v>379</v>
      </c>
      <c r="C414" s="2" t="e">
        <f>([1]!Z_(11,C413,$E$26)*8.314*$E$26/(4*$E$27)*(S413-I413)+C413*10^5)/10^5</f>
        <v>#VALUE!</v>
      </c>
      <c r="D414" s="2" t="e">
        <f t="shared" si="63"/>
        <v>#VALUE!</v>
      </c>
      <c r="E414" s="2" t="e">
        <f t="shared" si="64"/>
        <v>#VALUE!</v>
      </c>
      <c r="F414" s="2" t="e">
        <f t="shared" si="65"/>
        <v>#VALUE!</v>
      </c>
      <c r="G414" s="2" t="e">
        <f t="shared" si="57"/>
        <v>#VALUE!</v>
      </c>
      <c r="I414" s="2" t="e">
        <f>4*$E$27/([1]!Z_(11,R413,$E$26)*8.314*$E$26)*M413+I413</f>
        <v>#VALUE!</v>
      </c>
      <c r="J414" s="2" t="e">
        <f t="shared" si="58"/>
        <v>#VALUE!</v>
      </c>
      <c r="K414" s="2" t="e">
        <f t="shared" si="59"/>
        <v>#VALUE!</v>
      </c>
      <c r="L414" s="2" t="e">
        <f t="shared" si="60"/>
        <v>#VALUE!</v>
      </c>
      <c r="M414" s="2" t="e">
        <f t="shared" si="61"/>
        <v>#VALUE!</v>
      </c>
      <c r="R414" s="1" t="e">
        <f t="shared" si="55"/>
        <v>#VALUE!</v>
      </c>
      <c r="S414" s="1" t="e">
        <f t="shared" si="56"/>
        <v>#VALUE!</v>
      </c>
    </row>
    <row r="415" spans="2:19">
      <c r="B415" s="2">
        <f t="shared" si="62"/>
        <v>380</v>
      </c>
      <c r="C415" s="2" t="e">
        <f>([1]!Z_(11,C414,$E$26)*8.314*$E$26/(4*$E$27)*(S414-I414)+C414*10^5)/10^5</f>
        <v>#VALUE!</v>
      </c>
      <c r="D415" s="2" t="e">
        <f t="shared" si="63"/>
        <v>#VALUE!</v>
      </c>
      <c r="E415" s="2" t="e">
        <f t="shared" si="64"/>
        <v>#VALUE!</v>
      </c>
      <c r="F415" s="2" t="e">
        <f t="shared" si="65"/>
        <v>#VALUE!</v>
      </c>
      <c r="G415" s="2" t="e">
        <f t="shared" si="57"/>
        <v>#VALUE!</v>
      </c>
      <c r="I415" s="2" t="e">
        <f>4*$E$27/([1]!Z_(11,R414,$E$26)*8.314*$E$26)*M414+I414</f>
        <v>#VALUE!</v>
      </c>
      <c r="J415" s="2" t="e">
        <f t="shared" si="58"/>
        <v>#VALUE!</v>
      </c>
      <c r="K415" s="2" t="e">
        <f t="shared" si="59"/>
        <v>#VALUE!</v>
      </c>
      <c r="L415" s="2" t="e">
        <f t="shared" si="60"/>
        <v>#VALUE!</v>
      </c>
      <c r="M415" s="2" t="e">
        <f t="shared" si="61"/>
        <v>#VALUE!</v>
      </c>
      <c r="R415" s="1" t="e">
        <f t="shared" si="55"/>
        <v>#VALUE!</v>
      </c>
      <c r="S415" s="1" t="e">
        <f t="shared" si="56"/>
        <v>#VALUE!</v>
      </c>
    </row>
    <row r="416" spans="2:19">
      <c r="B416" s="2">
        <f t="shared" si="62"/>
        <v>381</v>
      </c>
      <c r="C416" s="2" t="e">
        <f>([1]!Z_(11,C415,$E$26)*8.314*$E$26/(4*$E$27)*(S415-I415)+C415*10^5)/10^5</f>
        <v>#VALUE!</v>
      </c>
      <c r="D416" s="2" t="e">
        <f t="shared" si="63"/>
        <v>#VALUE!</v>
      </c>
      <c r="E416" s="2" t="e">
        <f t="shared" si="64"/>
        <v>#VALUE!</v>
      </c>
      <c r="F416" s="2" t="e">
        <f t="shared" si="65"/>
        <v>#VALUE!</v>
      </c>
      <c r="G416" s="2" t="e">
        <f t="shared" si="57"/>
        <v>#VALUE!</v>
      </c>
      <c r="I416" s="2" t="e">
        <f>4*$E$27/([1]!Z_(11,R415,$E$26)*8.314*$E$26)*M415+I415</f>
        <v>#VALUE!</v>
      </c>
      <c r="J416" s="2" t="e">
        <f t="shared" si="58"/>
        <v>#VALUE!</v>
      </c>
      <c r="K416" s="2" t="e">
        <f t="shared" si="59"/>
        <v>#VALUE!</v>
      </c>
      <c r="L416" s="2" t="e">
        <f t="shared" si="60"/>
        <v>#VALUE!</v>
      </c>
      <c r="M416" s="2" t="e">
        <f t="shared" si="61"/>
        <v>#VALUE!</v>
      </c>
      <c r="R416" s="1" t="e">
        <f t="shared" si="55"/>
        <v>#VALUE!</v>
      </c>
      <c r="S416" s="1" t="e">
        <f t="shared" si="56"/>
        <v>#VALUE!</v>
      </c>
    </row>
    <row r="417" spans="2:19">
      <c r="B417" s="2">
        <f t="shared" si="62"/>
        <v>382</v>
      </c>
      <c r="C417" s="2" t="e">
        <f>([1]!Z_(11,C416,$E$26)*8.314*$E$26/(4*$E$27)*(S416-I416)+C416*10^5)/10^5</f>
        <v>#VALUE!</v>
      </c>
      <c r="D417" s="2" t="e">
        <f t="shared" si="63"/>
        <v>#VALUE!</v>
      </c>
      <c r="E417" s="2" t="e">
        <f t="shared" si="64"/>
        <v>#VALUE!</v>
      </c>
      <c r="F417" s="2" t="e">
        <f t="shared" si="65"/>
        <v>#VALUE!</v>
      </c>
      <c r="G417" s="2" t="e">
        <f t="shared" si="57"/>
        <v>#VALUE!</v>
      </c>
      <c r="I417" s="2" t="e">
        <f>4*$E$27/([1]!Z_(11,R416,$E$26)*8.314*$E$26)*M416+I416</f>
        <v>#VALUE!</v>
      </c>
      <c r="J417" s="2" t="e">
        <f t="shared" si="58"/>
        <v>#VALUE!</v>
      </c>
      <c r="K417" s="2" t="e">
        <f t="shared" si="59"/>
        <v>#VALUE!</v>
      </c>
      <c r="L417" s="2" t="e">
        <f t="shared" si="60"/>
        <v>#VALUE!</v>
      </c>
      <c r="M417" s="2" t="e">
        <f t="shared" si="61"/>
        <v>#VALUE!</v>
      </c>
      <c r="R417" s="1" t="e">
        <f t="shared" si="55"/>
        <v>#VALUE!</v>
      </c>
      <c r="S417" s="1" t="e">
        <f t="shared" si="56"/>
        <v>#VALUE!</v>
      </c>
    </row>
    <row r="418" spans="2:19">
      <c r="B418" s="2">
        <f t="shared" si="62"/>
        <v>383</v>
      </c>
      <c r="C418" s="2" t="e">
        <f>([1]!Z_(11,C417,$E$26)*8.314*$E$26/(4*$E$27)*(S417-I417)+C417*10^5)/10^5</f>
        <v>#VALUE!</v>
      </c>
      <c r="D418" s="2" t="e">
        <f t="shared" si="63"/>
        <v>#VALUE!</v>
      </c>
      <c r="E418" s="2" t="e">
        <f t="shared" si="64"/>
        <v>#VALUE!</v>
      </c>
      <c r="F418" s="2" t="e">
        <f t="shared" si="65"/>
        <v>#VALUE!</v>
      </c>
      <c r="G418" s="2" t="e">
        <f t="shared" si="57"/>
        <v>#VALUE!</v>
      </c>
      <c r="I418" s="2" t="e">
        <f>4*$E$27/([1]!Z_(11,R417,$E$26)*8.314*$E$26)*M417+I417</f>
        <v>#VALUE!</v>
      </c>
      <c r="J418" s="2" t="e">
        <f t="shared" si="58"/>
        <v>#VALUE!</v>
      </c>
      <c r="K418" s="2" t="e">
        <f t="shared" si="59"/>
        <v>#VALUE!</v>
      </c>
      <c r="L418" s="2" t="e">
        <f t="shared" si="60"/>
        <v>#VALUE!</v>
      </c>
      <c r="M418" s="2" t="e">
        <f t="shared" si="61"/>
        <v>#VALUE!</v>
      </c>
      <c r="R418" s="1" t="e">
        <f t="shared" si="55"/>
        <v>#VALUE!</v>
      </c>
      <c r="S418" s="1" t="e">
        <f t="shared" si="56"/>
        <v>#VALUE!</v>
      </c>
    </row>
    <row r="419" spans="2:19">
      <c r="B419" s="2">
        <f t="shared" si="62"/>
        <v>384</v>
      </c>
      <c r="C419" s="2" t="e">
        <f>([1]!Z_(11,C418,$E$26)*8.314*$E$26/(4*$E$27)*(S418-I418)+C418*10^5)/10^5</f>
        <v>#VALUE!</v>
      </c>
      <c r="D419" s="2" t="e">
        <f t="shared" si="63"/>
        <v>#VALUE!</v>
      </c>
      <c r="E419" s="2" t="e">
        <f t="shared" si="64"/>
        <v>#VALUE!</v>
      </c>
      <c r="F419" s="2" t="e">
        <f t="shared" si="65"/>
        <v>#VALUE!</v>
      </c>
      <c r="G419" s="2" t="e">
        <f t="shared" si="57"/>
        <v>#VALUE!</v>
      </c>
      <c r="I419" s="2" t="e">
        <f>4*$E$27/([1]!Z_(11,R418,$E$26)*8.314*$E$26)*M418+I418</f>
        <v>#VALUE!</v>
      </c>
      <c r="J419" s="2" t="e">
        <f t="shared" si="58"/>
        <v>#VALUE!</v>
      </c>
      <c r="K419" s="2" t="e">
        <f t="shared" si="59"/>
        <v>#VALUE!</v>
      </c>
      <c r="L419" s="2" t="e">
        <f t="shared" si="60"/>
        <v>#VALUE!</v>
      </c>
      <c r="M419" s="2" t="e">
        <f t="shared" si="61"/>
        <v>#VALUE!</v>
      </c>
      <c r="R419" s="1" t="e">
        <f t="shared" si="55"/>
        <v>#VALUE!</v>
      </c>
      <c r="S419" s="1" t="e">
        <f t="shared" si="56"/>
        <v>#VALUE!</v>
      </c>
    </row>
    <row r="420" spans="2:19">
      <c r="B420" s="2">
        <f t="shared" si="62"/>
        <v>385</v>
      </c>
      <c r="C420" s="2" t="e">
        <f>([1]!Z_(11,C419,$E$26)*8.314*$E$26/(4*$E$27)*(S419-I419)+C419*10^5)/10^5</f>
        <v>#VALUE!</v>
      </c>
      <c r="D420" s="2" t="e">
        <f t="shared" si="63"/>
        <v>#VALUE!</v>
      </c>
      <c r="E420" s="2" t="e">
        <f t="shared" si="64"/>
        <v>#VALUE!</v>
      </c>
      <c r="F420" s="2" t="e">
        <f t="shared" si="65"/>
        <v>#VALUE!</v>
      </c>
      <c r="G420" s="2" t="e">
        <f t="shared" si="57"/>
        <v>#VALUE!</v>
      </c>
      <c r="I420" s="2" t="e">
        <f>4*$E$27/([1]!Z_(11,R419,$E$26)*8.314*$E$26)*M419+I419</f>
        <v>#VALUE!</v>
      </c>
      <c r="J420" s="2" t="e">
        <f t="shared" si="58"/>
        <v>#VALUE!</v>
      </c>
      <c r="K420" s="2" t="e">
        <f t="shared" si="59"/>
        <v>#VALUE!</v>
      </c>
      <c r="L420" s="2" t="e">
        <f t="shared" si="60"/>
        <v>#VALUE!</v>
      </c>
      <c r="M420" s="2" t="e">
        <f t="shared" si="61"/>
        <v>#VALUE!</v>
      </c>
      <c r="R420" s="1" t="e">
        <f t="shared" ref="R420:R467" si="66">C420-M420</f>
        <v>#VALUE!</v>
      </c>
      <c r="S420" s="1" t="e">
        <f t="shared" ref="S420:S467" si="67">G420-I420</f>
        <v>#VALUE!</v>
      </c>
    </row>
    <row r="421" spans="2:19">
      <c r="B421" s="2">
        <f t="shared" si="62"/>
        <v>386</v>
      </c>
      <c r="C421" s="2" t="e">
        <f>([1]!Z_(11,C420,$E$26)*8.314*$E$26/(4*$E$27)*(S420-I420)+C420*10^5)/10^5</f>
        <v>#VALUE!</v>
      </c>
      <c r="D421" s="2" t="e">
        <f t="shared" si="63"/>
        <v>#VALUE!</v>
      </c>
      <c r="E421" s="2" t="e">
        <f t="shared" si="64"/>
        <v>#VALUE!</v>
      </c>
      <c r="F421" s="2" t="e">
        <f t="shared" si="65"/>
        <v>#VALUE!</v>
      </c>
      <c r="G421" s="2" t="e">
        <f t="shared" ref="G421:G467" si="68">E421+F421</f>
        <v>#VALUE!</v>
      </c>
      <c r="I421" s="2" t="e">
        <f>4*$E$27/([1]!Z_(11,R420,$E$26)*8.314*$E$26)*M420+I420</f>
        <v>#VALUE!</v>
      </c>
      <c r="J421" s="2" t="e">
        <f t="shared" ref="J421:J467" si="69">$G$25-I421</f>
        <v>#VALUE!</v>
      </c>
      <c r="K421" s="2" t="e">
        <f t="shared" ref="K421:K467" si="70">$J$27*J421</f>
        <v>#VALUE!</v>
      </c>
      <c r="L421" s="2" t="e">
        <f t="shared" ref="L421:L467" si="71">L420+$J$28*(I421-I420)*J421</f>
        <v>#VALUE!</v>
      </c>
      <c r="M421" s="2" t="e">
        <f t="shared" ref="M421:M467" si="72">K421+L421</f>
        <v>#VALUE!</v>
      </c>
      <c r="R421" s="1" t="e">
        <f t="shared" si="66"/>
        <v>#VALUE!</v>
      </c>
      <c r="S421" s="1" t="e">
        <f t="shared" si="67"/>
        <v>#VALUE!</v>
      </c>
    </row>
    <row r="422" spans="2:19">
      <c r="B422" s="2">
        <f t="shared" ref="B422:B467" si="73">B421+1</f>
        <v>387</v>
      </c>
      <c r="C422" s="2" t="e">
        <f>([1]!Z_(11,C421,$E$26)*8.314*$E$26/(4*$E$27)*(S421-I421)+C421*10^5)/10^5</f>
        <v>#VALUE!</v>
      </c>
      <c r="D422" s="2" t="e">
        <f t="shared" ref="D422:D467" si="74">$G$24-C422</f>
        <v>#VALUE!</v>
      </c>
      <c r="E422" s="2" t="e">
        <f t="shared" ref="E422:E467" si="75">$J$24*D422</f>
        <v>#VALUE!</v>
      </c>
      <c r="F422" s="2" t="e">
        <f t="shared" ref="F422:F467" si="76">F421+$J$25*(B422-B421)*D422</f>
        <v>#VALUE!</v>
      </c>
      <c r="G422" s="2" t="e">
        <f t="shared" si="68"/>
        <v>#VALUE!</v>
      </c>
      <c r="I422" s="2" t="e">
        <f>4*$E$27/([1]!Z_(11,R421,$E$26)*8.314*$E$26)*M421+I421</f>
        <v>#VALUE!</v>
      </c>
      <c r="J422" s="2" t="e">
        <f t="shared" si="69"/>
        <v>#VALUE!</v>
      </c>
      <c r="K422" s="2" t="e">
        <f t="shared" si="70"/>
        <v>#VALUE!</v>
      </c>
      <c r="L422" s="2" t="e">
        <f t="shared" si="71"/>
        <v>#VALUE!</v>
      </c>
      <c r="M422" s="2" t="e">
        <f t="shared" si="72"/>
        <v>#VALUE!</v>
      </c>
      <c r="R422" s="1" t="e">
        <f t="shared" si="66"/>
        <v>#VALUE!</v>
      </c>
      <c r="S422" s="1" t="e">
        <f t="shared" si="67"/>
        <v>#VALUE!</v>
      </c>
    </row>
    <row r="423" spans="2:19">
      <c r="B423" s="2">
        <f t="shared" si="73"/>
        <v>388</v>
      </c>
      <c r="C423" s="2" t="e">
        <f>([1]!Z_(11,C422,$E$26)*8.314*$E$26/(4*$E$27)*(S422-I422)+C422*10^5)/10^5</f>
        <v>#VALUE!</v>
      </c>
      <c r="D423" s="2" t="e">
        <f t="shared" si="74"/>
        <v>#VALUE!</v>
      </c>
      <c r="E423" s="2" t="e">
        <f t="shared" si="75"/>
        <v>#VALUE!</v>
      </c>
      <c r="F423" s="2" t="e">
        <f t="shared" si="76"/>
        <v>#VALUE!</v>
      </c>
      <c r="G423" s="2" t="e">
        <f t="shared" si="68"/>
        <v>#VALUE!</v>
      </c>
      <c r="I423" s="2" t="e">
        <f>4*$E$27/([1]!Z_(11,R422,$E$26)*8.314*$E$26)*M422+I422</f>
        <v>#VALUE!</v>
      </c>
      <c r="J423" s="2" t="e">
        <f t="shared" si="69"/>
        <v>#VALUE!</v>
      </c>
      <c r="K423" s="2" t="e">
        <f t="shared" si="70"/>
        <v>#VALUE!</v>
      </c>
      <c r="L423" s="2" t="e">
        <f t="shared" si="71"/>
        <v>#VALUE!</v>
      </c>
      <c r="M423" s="2" t="e">
        <f t="shared" si="72"/>
        <v>#VALUE!</v>
      </c>
      <c r="R423" s="1" t="e">
        <f t="shared" si="66"/>
        <v>#VALUE!</v>
      </c>
      <c r="S423" s="1" t="e">
        <f t="shared" si="67"/>
        <v>#VALUE!</v>
      </c>
    </row>
    <row r="424" spans="2:19">
      <c r="B424" s="2">
        <f t="shared" si="73"/>
        <v>389</v>
      </c>
      <c r="C424" s="2" t="e">
        <f>([1]!Z_(11,C423,$E$26)*8.314*$E$26/(4*$E$27)*(S423-I423)+C423*10^5)/10^5</f>
        <v>#VALUE!</v>
      </c>
      <c r="D424" s="2" t="e">
        <f t="shared" si="74"/>
        <v>#VALUE!</v>
      </c>
      <c r="E424" s="2" t="e">
        <f t="shared" si="75"/>
        <v>#VALUE!</v>
      </c>
      <c r="F424" s="2" t="e">
        <f t="shared" si="76"/>
        <v>#VALUE!</v>
      </c>
      <c r="G424" s="2" t="e">
        <f t="shared" si="68"/>
        <v>#VALUE!</v>
      </c>
      <c r="I424" s="2" t="e">
        <f>4*$E$27/([1]!Z_(11,R423,$E$26)*8.314*$E$26)*M423+I423</f>
        <v>#VALUE!</v>
      </c>
      <c r="J424" s="2" t="e">
        <f t="shared" si="69"/>
        <v>#VALUE!</v>
      </c>
      <c r="K424" s="2" t="e">
        <f t="shared" si="70"/>
        <v>#VALUE!</v>
      </c>
      <c r="L424" s="2" t="e">
        <f t="shared" si="71"/>
        <v>#VALUE!</v>
      </c>
      <c r="M424" s="2" t="e">
        <f t="shared" si="72"/>
        <v>#VALUE!</v>
      </c>
      <c r="R424" s="1" t="e">
        <f t="shared" si="66"/>
        <v>#VALUE!</v>
      </c>
      <c r="S424" s="1" t="e">
        <f t="shared" si="67"/>
        <v>#VALUE!</v>
      </c>
    </row>
    <row r="425" spans="2:19">
      <c r="B425" s="2">
        <f t="shared" si="73"/>
        <v>390</v>
      </c>
      <c r="C425" s="2" t="e">
        <f>([1]!Z_(11,C424,$E$26)*8.314*$E$26/(4*$E$27)*(S424-I424)+C424*10^5)/10^5</f>
        <v>#VALUE!</v>
      </c>
      <c r="D425" s="2" t="e">
        <f t="shared" si="74"/>
        <v>#VALUE!</v>
      </c>
      <c r="E425" s="2" t="e">
        <f t="shared" si="75"/>
        <v>#VALUE!</v>
      </c>
      <c r="F425" s="2" t="e">
        <f t="shared" si="76"/>
        <v>#VALUE!</v>
      </c>
      <c r="G425" s="2" t="e">
        <f t="shared" si="68"/>
        <v>#VALUE!</v>
      </c>
      <c r="I425" s="2" t="e">
        <f>4*$E$27/([1]!Z_(11,R424,$E$26)*8.314*$E$26)*M424+I424</f>
        <v>#VALUE!</v>
      </c>
      <c r="J425" s="2" t="e">
        <f t="shared" si="69"/>
        <v>#VALUE!</v>
      </c>
      <c r="K425" s="2" t="e">
        <f t="shared" si="70"/>
        <v>#VALUE!</v>
      </c>
      <c r="L425" s="2" t="e">
        <f t="shared" si="71"/>
        <v>#VALUE!</v>
      </c>
      <c r="M425" s="2" t="e">
        <f t="shared" si="72"/>
        <v>#VALUE!</v>
      </c>
      <c r="R425" s="1" t="e">
        <f t="shared" si="66"/>
        <v>#VALUE!</v>
      </c>
      <c r="S425" s="1" t="e">
        <f t="shared" si="67"/>
        <v>#VALUE!</v>
      </c>
    </row>
    <row r="426" spans="2:19">
      <c r="B426" s="2">
        <f t="shared" si="73"/>
        <v>391</v>
      </c>
      <c r="C426" s="2" t="e">
        <f>([1]!Z_(11,C425,$E$26)*8.314*$E$26/(4*$E$27)*(S425-I425)+C425*10^5)/10^5</f>
        <v>#VALUE!</v>
      </c>
      <c r="D426" s="2" t="e">
        <f t="shared" si="74"/>
        <v>#VALUE!</v>
      </c>
      <c r="E426" s="2" t="e">
        <f t="shared" si="75"/>
        <v>#VALUE!</v>
      </c>
      <c r="F426" s="2" t="e">
        <f t="shared" si="76"/>
        <v>#VALUE!</v>
      </c>
      <c r="G426" s="2" t="e">
        <f t="shared" si="68"/>
        <v>#VALUE!</v>
      </c>
      <c r="I426" s="2" t="e">
        <f>4*$E$27/([1]!Z_(11,R425,$E$26)*8.314*$E$26)*M425+I425</f>
        <v>#VALUE!</v>
      </c>
      <c r="J426" s="2" t="e">
        <f t="shared" si="69"/>
        <v>#VALUE!</v>
      </c>
      <c r="K426" s="2" t="e">
        <f t="shared" si="70"/>
        <v>#VALUE!</v>
      </c>
      <c r="L426" s="2" t="e">
        <f t="shared" si="71"/>
        <v>#VALUE!</v>
      </c>
      <c r="M426" s="2" t="e">
        <f t="shared" si="72"/>
        <v>#VALUE!</v>
      </c>
      <c r="R426" s="1" t="e">
        <f t="shared" si="66"/>
        <v>#VALUE!</v>
      </c>
      <c r="S426" s="1" t="e">
        <f t="shared" si="67"/>
        <v>#VALUE!</v>
      </c>
    </row>
    <row r="427" spans="2:19">
      <c r="B427" s="2">
        <f t="shared" si="73"/>
        <v>392</v>
      </c>
      <c r="C427" s="2" t="e">
        <f>([1]!Z_(11,C426,$E$26)*8.314*$E$26/(4*$E$27)*(S426-I426)+C426*10^5)/10^5</f>
        <v>#VALUE!</v>
      </c>
      <c r="D427" s="2" t="e">
        <f t="shared" si="74"/>
        <v>#VALUE!</v>
      </c>
      <c r="E427" s="2" t="e">
        <f t="shared" si="75"/>
        <v>#VALUE!</v>
      </c>
      <c r="F427" s="2" t="e">
        <f t="shared" si="76"/>
        <v>#VALUE!</v>
      </c>
      <c r="G427" s="2" t="e">
        <f t="shared" si="68"/>
        <v>#VALUE!</v>
      </c>
      <c r="I427" s="2" t="e">
        <f>4*$E$27/([1]!Z_(11,R426,$E$26)*8.314*$E$26)*M426+I426</f>
        <v>#VALUE!</v>
      </c>
      <c r="J427" s="2" t="e">
        <f t="shared" si="69"/>
        <v>#VALUE!</v>
      </c>
      <c r="K427" s="2" t="e">
        <f t="shared" si="70"/>
        <v>#VALUE!</v>
      </c>
      <c r="L427" s="2" t="e">
        <f t="shared" si="71"/>
        <v>#VALUE!</v>
      </c>
      <c r="M427" s="2" t="e">
        <f t="shared" si="72"/>
        <v>#VALUE!</v>
      </c>
      <c r="R427" s="1" t="e">
        <f t="shared" si="66"/>
        <v>#VALUE!</v>
      </c>
      <c r="S427" s="1" t="e">
        <f t="shared" si="67"/>
        <v>#VALUE!</v>
      </c>
    </row>
    <row r="428" spans="2:19">
      <c r="B428" s="2">
        <f t="shared" si="73"/>
        <v>393</v>
      </c>
      <c r="C428" s="2" t="e">
        <f>([1]!Z_(11,C427,$E$26)*8.314*$E$26/(4*$E$27)*(S427-I427)+C427*10^5)/10^5</f>
        <v>#VALUE!</v>
      </c>
      <c r="D428" s="2" t="e">
        <f t="shared" si="74"/>
        <v>#VALUE!</v>
      </c>
      <c r="E428" s="2" t="e">
        <f t="shared" si="75"/>
        <v>#VALUE!</v>
      </c>
      <c r="F428" s="2" t="e">
        <f t="shared" si="76"/>
        <v>#VALUE!</v>
      </c>
      <c r="G428" s="2" t="e">
        <f t="shared" si="68"/>
        <v>#VALUE!</v>
      </c>
      <c r="I428" s="2" t="e">
        <f>4*$E$27/([1]!Z_(11,R427,$E$26)*8.314*$E$26)*M427+I427</f>
        <v>#VALUE!</v>
      </c>
      <c r="J428" s="2" t="e">
        <f t="shared" si="69"/>
        <v>#VALUE!</v>
      </c>
      <c r="K428" s="2" t="e">
        <f t="shared" si="70"/>
        <v>#VALUE!</v>
      </c>
      <c r="L428" s="2" t="e">
        <f t="shared" si="71"/>
        <v>#VALUE!</v>
      </c>
      <c r="M428" s="2" t="e">
        <f t="shared" si="72"/>
        <v>#VALUE!</v>
      </c>
      <c r="R428" s="1" t="e">
        <f t="shared" si="66"/>
        <v>#VALUE!</v>
      </c>
      <c r="S428" s="1" t="e">
        <f t="shared" si="67"/>
        <v>#VALUE!</v>
      </c>
    </row>
    <row r="429" spans="2:19">
      <c r="B429" s="2">
        <f t="shared" si="73"/>
        <v>394</v>
      </c>
      <c r="C429" s="2" t="e">
        <f>([1]!Z_(11,C428,$E$26)*8.314*$E$26/(4*$E$27)*(S428-I428)+C428*10^5)/10^5</f>
        <v>#VALUE!</v>
      </c>
      <c r="D429" s="2" t="e">
        <f t="shared" si="74"/>
        <v>#VALUE!</v>
      </c>
      <c r="E429" s="2" t="e">
        <f t="shared" si="75"/>
        <v>#VALUE!</v>
      </c>
      <c r="F429" s="2" t="e">
        <f t="shared" si="76"/>
        <v>#VALUE!</v>
      </c>
      <c r="G429" s="2" t="e">
        <f t="shared" si="68"/>
        <v>#VALUE!</v>
      </c>
      <c r="I429" s="2" t="e">
        <f>4*$E$27/([1]!Z_(11,R428,$E$26)*8.314*$E$26)*M428+I428</f>
        <v>#VALUE!</v>
      </c>
      <c r="J429" s="2" t="e">
        <f t="shared" si="69"/>
        <v>#VALUE!</v>
      </c>
      <c r="K429" s="2" t="e">
        <f t="shared" si="70"/>
        <v>#VALUE!</v>
      </c>
      <c r="L429" s="2" t="e">
        <f t="shared" si="71"/>
        <v>#VALUE!</v>
      </c>
      <c r="M429" s="2" t="e">
        <f t="shared" si="72"/>
        <v>#VALUE!</v>
      </c>
      <c r="R429" s="1" t="e">
        <f t="shared" si="66"/>
        <v>#VALUE!</v>
      </c>
      <c r="S429" s="1" t="e">
        <f t="shared" si="67"/>
        <v>#VALUE!</v>
      </c>
    </row>
    <row r="430" spans="2:19">
      <c r="B430" s="2">
        <f t="shared" si="73"/>
        <v>395</v>
      </c>
      <c r="C430" s="2" t="e">
        <f>([1]!Z_(11,C429,$E$26)*8.314*$E$26/(4*$E$27)*(S429-I429)+C429*10^5)/10^5</f>
        <v>#VALUE!</v>
      </c>
      <c r="D430" s="2" t="e">
        <f t="shared" si="74"/>
        <v>#VALUE!</v>
      </c>
      <c r="E430" s="2" t="e">
        <f t="shared" si="75"/>
        <v>#VALUE!</v>
      </c>
      <c r="F430" s="2" t="e">
        <f t="shared" si="76"/>
        <v>#VALUE!</v>
      </c>
      <c r="G430" s="2" t="e">
        <f t="shared" si="68"/>
        <v>#VALUE!</v>
      </c>
      <c r="I430" s="2" t="e">
        <f>4*$E$27/([1]!Z_(11,R429,$E$26)*8.314*$E$26)*M429+I429</f>
        <v>#VALUE!</v>
      </c>
      <c r="J430" s="2" t="e">
        <f t="shared" si="69"/>
        <v>#VALUE!</v>
      </c>
      <c r="K430" s="2" t="e">
        <f t="shared" si="70"/>
        <v>#VALUE!</v>
      </c>
      <c r="L430" s="2" t="e">
        <f t="shared" si="71"/>
        <v>#VALUE!</v>
      </c>
      <c r="M430" s="2" t="e">
        <f t="shared" si="72"/>
        <v>#VALUE!</v>
      </c>
      <c r="R430" s="1" t="e">
        <f t="shared" si="66"/>
        <v>#VALUE!</v>
      </c>
      <c r="S430" s="1" t="e">
        <f t="shared" si="67"/>
        <v>#VALUE!</v>
      </c>
    </row>
    <row r="431" spans="2:19">
      <c r="B431" s="2">
        <f t="shared" si="73"/>
        <v>396</v>
      </c>
      <c r="C431" s="2" t="e">
        <f>([1]!Z_(11,C430,$E$26)*8.314*$E$26/(4*$E$27)*(S430-I430)+C430*10^5)/10^5</f>
        <v>#VALUE!</v>
      </c>
      <c r="D431" s="2" t="e">
        <f t="shared" si="74"/>
        <v>#VALUE!</v>
      </c>
      <c r="E431" s="2" t="e">
        <f t="shared" si="75"/>
        <v>#VALUE!</v>
      </c>
      <c r="F431" s="2" t="e">
        <f t="shared" si="76"/>
        <v>#VALUE!</v>
      </c>
      <c r="G431" s="2" t="e">
        <f t="shared" si="68"/>
        <v>#VALUE!</v>
      </c>
      <c r="I431" s="2" t="e">
        <f>4*$E$27/([1]!Z_(11,R430,$E$26)*8.314*$E$26)*M430+I430</f>
        <v>#VALUE!</v>
      </c>
      <c r="J431" s="2" t="e">
        <f t="shared" si="69"/>
        <v>#VALUE!</v>
      </c>
      <c r="K431" s="2" t="e">
        <f t="shared" si="70"/>
        <v>#VALUE!</v>
      </c>
      <c r="L431" s="2" t="e">
        <f t="shared" si="71"/>
        <v>#VALUE!</v>
      </c>
      <c r="M431" s="2" t="e">
        <f t="shared" si="72"/>
        <v>#VALUE!</v>
      </c>
      <c r="R431" s="1" t="e">
        <f t="shared" si="66"/>
        <v>#VALUE!</v>
      </c>
      <c r="S431" s="1" t="e">
        <f t="shared" si="67"/>
        <v>#VALUE!</v>
      </c>
    </row>
    <row r="432" spans="2:19">
      <c r="B432" s="2">
        <f t="shared" si="73"/>
        <v>397</v>
      </c>
      <c r="C432" s="2" t="e">
        <f>([1]!Z_(11,C431,$E$26)*8.314*$E$26/(4*$E$27)*(S431-I431)+C431*10^5)/10^5</f>
        <v>#VALUE!</v>
      </c>
      <c r="D432" s="2" t="e">
        <f t="shared" si="74"/>
        <v>#VALUE!</v>
      </c>
      <c r="E432" s="2" t="e">
        <f t="shared" si="75"/>
        <v>#VALUE!</v>
      </c>
      <c r="F432" s="2" t="e">
        <f t="shared" si="76"/>
        <v>#VALUE!</v>
      </c>
      <c r="G432" s="2" t="e">
        <f t="shared" si="68"/>
        <v>#VALUE!</v>
      </c>
      <c r="I432" s="2" t="e">
        <f>4*$E$27/([1]!Z_(11,R431,$E$26)*8.314*$E$26)*M431+I431</f>
        <v>#VALUE!</v>
      </c>
      <c r="J432" s="2" t="e">
        <f t="shared" si="69"/>
        <v>#VALUE!</v>
      </c>
      <c r="K432" s="2" t="e">
        <f t="shared" si="70"/>
        <v>#VALUE!</v>
      </c>
      <c r="L432" s="2" t="e">
        <f t="shared" si="71"/>
        <v>#VALUE!</v>
      </c>
      <c r="M432" s="2" t="e">
        <f t="shared" si="72"/>
        <v>#VALUE!</v>
      </c>
      <c r="R432" s="1" t="e">
        <f t="shared" si="66"/>
        <v>#VALUE!</v>
      </c>
      <c r="S432" s="1" t="e">
        <f t="shared" si="67"/>
        <v>#VALUE!</v>
      </c>
    </row>
    <row r="433" spans="2:19">
      <c r="B433" s="2">
        <f t="shared" si="73"/>
        <v>398</v>
      </c>
      <c r="C433" s="2" t="e">
        <f>([1]!Z_(11,C432,$E$26)*8.314*$E$26/(4*$E$27)*(S432-I432)+C432*10^5)/10^5</f>
        <v>#VALUE!</v>
      </c>
      <c r="D433" s="2" t="e">
        <f t="shared" si="74"/>
        <v>#VALUE!</v>
      </c>
      <c r="E433" s="2" t="e">
        <f t="shared" si="75"/>
        <v>#VALUE!</v>
      </c>
      <c r="F433" s="2" t="e">
        <f t="shared" si="76"/>
        <v>#VALUE!</v>
      </c>
      <c r="G433" s="2" t="e">
        <f t="shared" si="68"/>
        <v>#VALUE!</v>
      </c>
      <c r="I433" s="2" t="e">
        <f>4*$E$27/([1]!Z_(11,R432,$E$26)*8.314*$E$26)*M432+I432</f>
        <v>#VALUE!</v>
      </c>
      <c r="J433" s="2" t="e">
        <f t="shared" si="69"/>
        <v>#VALUE!</v>
      </c>
      <c r="K433" s="2" t="e">
        <f t="shared" si="70"/>
        <v>#VALUE!</v>
      </c>
      <c r="L433" s="2" t="e">
        <f t="shared" si="71"/>
        <v>#VALUE!</v>
      </c>
      <c r="M433" s="2" t="e">
        <f t="shared" si="72"/>
        <v>#VALUE!</v>
      </c>
      <c r="R433" s="1" t="e">
        <f t="shared" si="66"/>
        <v>#VALUE!</v>
      </c>
      <c r="S433" s="1" t="e">
        <f t="shared" si="67"/>
        <v>#VALUE!</v>
      </c>
    </row>
    <row r="434" spans="2:19">
      <c r="B434" s="2">
        <f t="shared" si="73"/>
        <v>399</v>
      </c>
      <c r="C434" s="2" t="e">
        <f>([1]!Z_(11,C433,$E$26)*8.314*$E$26/(4*$E$27)*(S433-I433)+C433*10^5)/10^5</f>
        <v>#VALUE!</v>
      </c>
      <c r="D434" s="2" t="e">
        <f t="shared" si="74"/>
        <v>#VALUE!</v>
      </c>
      <c r="E434" s="2" t="e">
        <f t="shared" si="75"/>
        <v>#VALUE!</v>
      </c>
      <c r="F434" s="2" t="e">
        <f t="shared" si="76"/>
        <v>#VALUE!</v>
      </c>
      <c r="G434" s="2" t="e">
        <f t="shared" si="68"/>
        <v>#VALUE!</v>
      </c>
      <c r="I434" s="2" t="e">
        <f>4*$E$27/([1]!Z_(11,R433,$E$26)*8.314*$E$26)*M433+I433</f>
        <v>#VALUE!</v>
      </c>
      <c r="J434" s="2" t="e">
        <f t="shared" si="69"/>
        <v>#VALUE!</v>
      </c>
      <c r="K434" s="2" t="e">
        <f t="shared" si="70"/>
        <v>#VALUE!</v>
      </c>
      <c r="L434" s="2" t="e">
        <f t="shared" si="71"/>
        <v>#VALUE!</v>
      </c>
      <c r="M434" s="2" t="e">
        <f t="shared" si="72"/>
        <v>#VALUE!</v>
      </c>
      <c r="R434" s="1" t="e">
        <f t="shared" si="66"/>
        <v>#VALUE!</v>
      </c>
      <c r="S434" s="1" t="e">
        <f t="shared" si="67"/>
        <v>#VALUE!</v>
      </c>
    </row>
    <row r="435" spans="2:19">
      <c r="B435" s="2">
        <f t="shared" si="73"/>
        <v>400</v>
      </c>
      <c r="C435" s="2" t="e">
        <f>([1]!Z_(11,C434,$E$26)*8.314*$E$26/(4*$E$27)*(S434-I434)+C434*10^5)/10^5</f>
        <v>#VALUE!</v>
      </c>
      <c r="D435" s="2" t="e">
        <f t="shared" si="74"/>
        <v>#VALUE!</v>
      </c>
      <c r="E435" s="2" t="e">
        <f t="shared" si="75"/>
        <v>#VALUE!</v>
      </c>
      <c r="F435" s="2" t="e">
        <f t="shared" si="76"/>
        <v>#VALUE!</v>
      </c>
      <c r="G435" s="2" t="e">
        <f t="shared" si="68"/>
        <v>#VALUE!</v>
      </c>
      <c r="I435" s="2" t="e">
        <f>4*$E$27/([1]!Z_(11,R434,$E$26)*8.314*$E$26)*M434+I434</f>
        <v>#VALUE!</v>
      </c>
      <c r="J435" s="2" t="e">
        <f t="shared" si="69"/>
        <v>#VALUE!</v>
      </c>
      <c r="K435" s="2" t="e">
        <f t="shared" si="70"/>
        <v>#VALUE!</v>
      </c>
      <c r="L435" s="2" t="e">
        <f t="shared" si="71"/>
        <v>#VALUE!</v>
      </c>
      <c r="M435" s="2" t="e">
        <f t="shared" si="72"/>
        <v>#VALUE!</v>
      </c>
      <c r="R435" s="1" t="e">
        <f t="shared" si="66"/>
        <v>#VALUE!</v>
      </c>
      <c r="S435" s="1" t="e">
        <f t="shared" si="67"/>
        <v>#VALUE!</v>
      </c>
    </row>
    <row r="436" spans="2:19">
      <c r="B436" s="2">
        <f t="shared" si="73"/>
        <v>401</v>
      </c>
      <c r="C436" s="2" t="e">
        <f>([1]!Z_(11,C435,$E$26)*8.314*$E$26/(4*$E$27)*(S435-I435)+C435*10^5)/10^5</f>
        <v>#VALUE!</v>
      </c>
      <c r="D436" s="2" t="e">
        <f t="shared" si="74"/>
        <v>#VALUE!</v>
      </c>
      <c r="E436" s="2" t="e">
        <f t="shared" si="75"/>
        <v>#VALUE!</v>
      </c>
      <c r="F436" s="2" t="e">
        <f t="shared" si="76"/>
        <v>#VALUE!</v>
      </c>
      <c r="G436" s="2" t="e">
        <f t="shared" si="68"/>
        <v>#VALUE!</v>
      </c>
      <c r="I436" s="2" t="e">
        <f>4*$E$27/([1]!Z_(11,R435,$E$26)*8.314*$E$26)*M435+I435</f>
        <v>#VALUE!</v>
      </c>
      <c r="J436" s="2" t="e">
        <f t="shared" si="69"/>
        <v>#VALUE!</v>
      </c>
      <c r="K436" s="2" t="e">
        <f t="shared" si="70"/>
        <v>#VALUE!</v>
      </c>
      <c r="L436" s="2" t="e">
        <f t="shared" si="71"/>
        <v>#VALUE!</v>
      </c>
      <c r="M436" s="2" t="e">
        <f t="shared" si="72"/>
        <v>#VALUE!</v>
      </c>
      <c r="R436" s="1" t="e">
        <f t="shared" si="66"/>
        <v>#VALUE!</v>
      </c>
      <c r="S436" s="1" t="e">
        <f t="shared" si="67"/>
        <v>#VALUE!</v>
      </c>
    </row>
    <row r="437" spans="2:19">
      <c r="B437" s="2">
        <f t="shared" si="73"/>
        <v>402</v>
      </c>
      <c r="C437" s="2" t="e">
        <f>([1]!Z_(11,C436,$E$26)*8.314*$E$26/(4*$E$27)*(S436-I436)+C436*10^5)/10^5</f>
        <v>#VALUE!</v>
      </c>
      <c r="D437" s="2" t="e">
        <f t="shared" si="74"/>
        <v>#VALUE!</v>
      </c>
      <c r="E437" s="2" t="e">
        <f t="shared" si="75"/>
        <v>#VALUE!</v>
      </c>
      <c r="F437" s="2" t="e">
        <f t="shared" si="76"/>
        <v>#VALUE!</v>
      </c>
      <c r="G437" s="2" t="e">
        <f t="shared" si="68"/>
        <v>#VALUE!</v>
      </c>
      <c r="I437" s="2" t="e">
        <f>4*$E$27/([1]!Z_(11,R436,$E$26)*8.314*$E$26)*M436+I436</f>
        <v>#VALUE!</v>
      </c>
      <c r="J437" s="2" t="e">
        <f t="shared" si="69"/>
        <v>#VALUE!</v>
      </c>
      <c r="K437" s="2" t="e">
        <f t="shared" si="70"/>
        <v>#VALUE!</v>
      </c>
      <c r="L437" s="2" t="e">
        <f t="shared" si="71"/>
        <v>#VALUE!</v>
      </c>
      <c r="M437" s="2" t="e">
        <f t="shared" si="72"/>
        <v>#VALUE!</v>
      </c>
      <c r="R437" s="1" t="e">
        <f t="shared" si="66"/>
        <v>#VALUE!</v>
      </c>
      <c r="S437" s="1" t="e">
        <f t="shared" si="67"/>
        <v>#VALUE!</v>
      </c>
    </row>
    <row r="438" spans="2:19">
      <c r="B438" s="2">
        <f t="shared" si="73"/>
        <v>403</v>
      </c>
      <c r="C438" s="2" t="e">
        <f>([1]!Z_(11,C437,$E$26)*8.314*$E$26/(4*$E$27)*(S437-I437)+C437*10^5)/10^5</f>
        <v>#VALUE!</v>
      </c>
      <c r="D438" s="2" t="e">
        <f t="shared" si="74"/>
        <v>#VALUE!</v>
      </c>
      <c r="E438" s="2" t="e">
        <f t="shared" si="75"/>
        <v>#VALUE!</v>
      </c>
      <c r="F438" s="2" t="e">
        <f t="shared" si="76"/>
        <v>#VALUE!</v>
      </c>
      <c r="G438" s="2" t="e">
        <f t="shared" si="68"/>
        <v>#VALUE!</v>
      </c>
      <c r="I438" s="2" t="e">
        <f>4*$E$27/([1]!Z_(11,R437,$E$26)*8.314*$E$26)*M437+I437</f>
        <v>#VALUE!</v>
      </c>
      <c r="J438" s="2" t="e">
        <f t="shared" si="69"/>
        <v>#VALUE!</v>
      </c>
      <c r="K438" s="2" t="e">
        <f t="shared" si="70"/>
        <v>#VALUE!</v>
      </c>
      <c r="L438" s="2" t="e">
        <f t="shared" si="71"/>
        <v>#VALUE!</v>
      </c>
      <c r="M438" s="2" t="e">
        <f t="shared" si="72"/>
        <v>#VALUE!</v>
      </c>
      <c r="R438" s="1" t="e">
        <f t="shared" si="66"/>
        <v>#VALUE!</v>
      </c>
      <c r="S438" s="1" t="e">
        <f t="shared" si="67"/>
        <v>#VALUE!</v>
      </c>
    </row>
    <row r="439" spans="2:19">
      <c r="B439" s="2">
        <f t="shared" si="73"/>
        <v>404</v>
      </c>
      <c r="C439" s="2" t="e">
        <f>([1]!Z_(11,C438,$E$26)*8.314*$E$26/(4*$E$27)*(S438-I438)+C438*10^5)/10^5</f>
        <v>#VALUE!</v>
      </c>
      <c r="D439" s="2" t="e">
        <f t="shared" si="74"/>
        <v>#VALUE!</v>
      </c>
      <c r="E439" s="2" t="e">
        <f t="shared" si="75"/>
        <v>#VALUE!</v>
      </c>
      <c r="F439" s="2" t="e">
        <f t="shared" si="76"/>
        <v>#VALUE!</v>
      </c>
      <c r="G439" s="2" t="e">
        <f t="shared" si="68"/>
        <v>#VALUE!</v>
      </c>
      <c r="I439" s="2" t="e">
        <f>4*$E$27/([1]!Z_(11,R438,$E$26)*8.314*$E$26)*M438+I438</f>
        <v>#VALUE!</v>
      </c>
      <c r="J439" s="2" t="e">
        <f t="shared" si="69"/>
        <v>#VALUE!</v>
      </c>
      <c r="K439" s="2" t="e">
        <f t="shared" si="70"/>
        <v>#VALUE!</v>
      </c>
      <c r="L439" s="2" t="e">
        <f t="shared" si="71"/>
        <v>#VALUE!</v>
      </c>
      <c r="M439" s="2" t="e">
        <f t="shared" si="72"/>
        <v>#VALUE!</v>
      </c>
      <c r="R439" s="1" t="e">
        <f t="shared" si="66"/>
        <v>#VALUE!</v>
      </c>
      <c r="S439" s="1" t="e">
        <f t="shared" si="67"/>
        <v>#VALUE!</v>
      </c>
    </row>
    <row r="440" spans="2:19">
      <c r="B440" s="2">
        <f t="shared" si="73"/>
        <v>405</v>
      </c>
      <c r="C440" s="2" t="e">
        <f>([1]!Z_(11,C439,$E$26)*8.314*$E$26/(4*$E$27)*(S439-I439)+C439*10^5)/10^5</f>
        <v>#VALUE!</v>
      </c>
      <c r="D440" s="2" t="e">
        <f t="shared" si="74"/>
        <v>#VALUE!</v>
      </c>
      <c r="E440" s="2" t="e">
        <f t="shared" si="75"/>
        <v>#VALUE!</v>
      </c>
      <c r="F440" s="2" t="e">
        <f t="shared" si="76"/>
        <v>#VALUE!</v>
      </c>
      <c r="G440" s="2" t="e">
        <f t="shared" si="68"/>
        <v>#VALUE!</v>
      </c>
      <c r="I440" s="2" t="e">
        <f>4*$E$27/([1]!Z_(11,R439,$E$26)*8.314*$E$26)*M439+I439</f>
        <v>#VALUE!</v>
      </c>
      <c r="J440" s="2" t="e">
        <f t="shared" si="69"/>
        <v>#VALUE!</v>
      </c>
      <c r="K440" s="2" t="e">
        <f t="shared" si="70"/>
        <v>#VALUE!</v>
      </c>
      <c r="L440" s="2" t="e">
        <f t="shared" si="71"/>
        <v>#VALUE!</v>
      </c>
      <c r="M440" s="2" t="e">
        <f t="shared" si="72"/>
        <v>#VALUE!</v>
      </c>
      <c r="R440" s="1" t="e">
        <f t="shared" si="66"/>
        <v>#VALUE!</v>
      </c>
      <c r="S440" s="1" t="e">
        <f t="shared" si="67"/>
        <v>#VALUE!</v>
      </c>
    </row>
    <row r="441" spans="2:19">
      <c r="B441" s="2">
        <f t="shared" si="73"/>
        <v>406</v>
      </c>
      <c r="C441" s="2" t="e">
        <f>([1]!Z_(11,C440,$E$26)*8.314*$E$26/(4*$E$27)*(S440-I440)+C440*10^5)/10^5</f>
        <v>#VALUE!</v>
      </c>
      <c r="D441" s="2" t="e">
        <f t="shared" si="74"/>
        <v>#VALUE!</v>
      </c>
      <c r="E441" s="2" t="e">
        <f t="shared" si="75"/>
        <v>#VALUE!</v>
      </c>
      <c r="F441" s="2" t="e">
        <f t="shared" si="76"/>
        <v>#VALUE!</v>
      </c>
      <c r="G441" s="2" t="e">
        <f t="shared" si="68"/>
        <v>#VALUE!</v>
      </c>
      <c r="I441" s="2" t="e">
        <f>4*$E$27/([1]!Z_(11,R440,$E$26)*8.314*$E$26)*M440+I440</f>
        <v>#VALUE!</v>
      </c>
      <c r="J441" s="2" t="e">
        <f t="shared" si="69"/>
        <v>#VALUE!</v>
      </c>
      <c r="K441" s="2" t="e">
        <f t="shared" si="70"/>
        <v>#VALUE!</v>
      </c>
      <c r="L441" s="2" t="e">
        <f t="shared" si="71"/>
        <v>#VALUE!</v>
      </c>
      <c r="M441" s="2" t="e">
        <f t="shared" si="72"/>
        <v>#VALUE!</v>
      </c>
      <c r="R441" s="1" t="e">
        <f t="shared" si="66"/>
        <v>#VALUE!</v>
      </c>
      <c r="S441" s="1" t="e">
        <f t="shared" si="67"/>
        <v>#VALUE!</v>
      </c>
    </row>
    <row r="442" spans="2:19">
      <c r="B442" s="2">
        <f t="shared" si="73"/>
        <v>407</v>
      </c>
      <c r="C442" s="2" t="e">
        <f>([1]!Z_(11,C441,$E$26)*8.314*$E$26/(4*$E$27)*(S441-I441)+C441*10^5)/10^5</f>
        <v>#VALUE!</v>
      </c>
      <c r="D442" s="2" t="e">
        <f t="shared" si="74"/>
        <v>#VALUE!</v>
      </c>
      <c r="E442" s="2" t="e">
        <f t="shared" si="75"/>
        <v>#VALUE!</v>
      </c>
      <c r="F442" s="2" t="e">
        <f t="shared" si="76"/>
        <v>#VALUE!</v>
      </c>
      <c r="G442" s="2" t="e">
        <f t="shared" si="68"/>
        <v>#VALUE!</v>
      </c>
      <c r="I442" s="2" t="e">
        <f>4*$E$27/([1]!Z_(11,R441,$E$26)*8.314*$E$26)*M441+I441</f>
        <v>#VALUE!</v>
      </c>
      <c r="J442" s="2" t="e">
        <f t="shared" si="69"/>
        <v>#VALUE!</v>
      </c>
      <c r="K442" s="2" t="e">
        <f t="shared" si="70"/>
        <v>#VALUE!</v>
      </c>
      <c r="L442" s="2" t="e">
        <f t="shared" si="71"/>
        <v>#VALUE!</v>
      </c>
      <c r="M442" s="2" t="e">
        <f t="shared" si="72"/>
        <v>#VALUE!</v>
      </c>
      <c r="R442" s="1" t="e">
        <f t="shared" si="66"/>
        <v>#VALUE!</v>
      </c>
      <c r="S442" s="1" t="e">
        <f t="shared" si="67"/>
        <v>#VALUE!</v>
      </c>
    </row>
    <row r="443" spans="2:19">
      <c r="B443" s="2">
        <f t="shared" si="73"/>
        <v>408</v>
      </c>
      <c r="C443" s="2" t="e">
        <f>([1]!Z_(11,C442,$E$26)*8.314*$E$26/(4*$E$27)*(S442-I442)+C442*10^5)/10^5</f>
        <v>#VALUE!</v>
      </c>
      <c r="D443" s="2" t="e">
        <f t="shared" si="74"/>
        <v>#VALUE!</v>
      </c>
      <c r="E443" s="2" t="e">
        <f t="shared" si="75"/>
        <v>#VALUE!</v>
      </c>
      <c r="F443" s="2" t="e">
        <f t="shared" si="76"/>
        <v>#VALUE!</v>
      </c>
      <c r="G443" s="2" t="e">
        <f t="shared" si="68"/>
        <v>#VALUE!</v>
      </c>
      <c r="I443" s="2" t="e">
        <f>4*$E$27/([1]!Z_(11,R442,$E$26)*8.314*$E$26)*M442+I442</f>
        <v>#VALUE!</v>
      </c>
      <c r="J443" s="2" t="e">
        <f t="shared" si="69"/>
        <v>#VALUE!</v>
      </c>
      <c r="K443" s="2" t="e">
        <f t="shared" si="70"/>
        <v>#VALUE!</v>
      </c>
      <c r="L443" s="2" t="e">
        <f t="shared" si="71"/>
        <v>#VALUE!</v>
      </c>
      <c r="M443" s="2" t="e">
        <f t="shared" si="72"/>
        <v>#VALUE!</v>
      </c>
      <c r="R443" s="1" t="e">
        <f t="shared" si="66"/>
        <v>#VALUE!</v>
      </c>
      <c r="S443" s="1" t="e">
        <f t="shared" si="67"/>
        <v>#VALUE!</v>
      </c>
    </row>
    <row r="444" spans="2:19">
      <c r="B444" s="2">
        <f t="shared" si="73"/>
        <v>409</v>
      </c>
      <c r="C444" s="2" t="e">
        <f>([1]!Z_(11,C443,$E$26)*8.314*$E$26/(4*$E$27)*(S443-I443)+C443*10^5)/10^5</f>
        <v>#VALUE!</v>
      </c>
      <c r="D444" s="2" t="e">
        <f t="shared" si="74"/>
        <v>#VALUE!</v>
      </c>
      <c r="E444" s="2" t="e">
        <f t="shared" si="75"/>
        <v>#VALUE!</v>
      </c>
      <c r="F444" s="2" t="e">
        <f t="shared" si="76"/>
        <v>#VALUE!</v>
      </c>
      <c r="G444" s="2" t="e">
        <f t="shared" si="68"/>
        <v>#VALUE!</v>
      </c>
      <c r="I444" s="2" t="e">
        <f>4*$E$27/([1]!Z_(11,R443,$E$26)*8.314*$E$26)*M443+I443</f>
        <v>#VALUE!</v>
      </c>
      <c r="J444" s="2" t="e">
        <f t="shared" si="69"/>
        <v>#VALUE!</v>
      </c>
      <c r="K444" s="2" t="e">
        <f t="shared" si="70"/>
        <v>#VALUE!</v>
      </c>
      <c r="L444" s="2" t="e">
        <f t="shared" si="71"/>
        <v>#VALUE!</v>
      </c>
      <c r="M444" s="2" t="e">
        <f t="shared" si="72"/>
        <v>#VALUE!</v>
      </c>
      <c r="R444" s="1" t="e">
        <f t="shared" si="66"/>
        <v>#VALUE!</v>
      </c>
      <c r="S444" s="1" t="e">
        <f t="shared" si="67"/>
        <v>#VALUE!</v>
      </c>
    </row>
    <row r="445" spans="2:19">
      <c r="B445" s="2">
        <f t="shared" si="73"/>
        <v>410</v>
      </c>
      <c r="C445" s="2" t="e">
        <f>([1]!Z_(11,C444,$E$26)*8.314*$E$26/(4*$E$27)*(S444-I444)+C444*10^5)/10^5</f>
        <v>#VALUE!</v>
      </c>
      <c r="D445" s="2" t="e">
        <f t="shared" si="74"/>
        <v>#VALUE!</v>
      </c>
      <c r="E445" s="2" t="e">
        <f t="shared" si="75"/>
        <v>#VALUE!</v>
      </c>
      <c r="F445" s="2" t="e">
        <f t="shared" si="76"/>
        <v>#VALUE!</v>
      </c>
      <c r="G445" s="2" t="e">
        <f t="shared" si="68"/>
        <v>#VALUE!</v>
      </c>
      <c r="I445" s="2" t="e">
        <f>4*$E$27/([1]!Z_(11,R444,$E$26)*8.314*$E$26)*M444+I444</f>
        <v>#VALUE!</v>
      </c>
      <c r="J445" s="2" t="e">
        <f t="shared" si="69"/>
        <v>#VALUE!</v>
      </c>
      <c r="K445" s="2" t="e">
        <f t="shared" si="70"/>
        <v>#VALUE!</v>
      </c>
      <c r="L445" s="2" t="e">
        <f t="shared" si="71"/>
        <v>#VALUE!</v>
      </c>
      <c r="M445" s="2" t="e">
        <f t="shared" si="72"/>
        <v>#VALUE!</v>
      </c>
      <c r="R445" s="1" t="e">
        <f t="shared" si="66"/>
        <v>#VALUE!</v>
      </c>
      <c r="S445" s="1" t="e">
        <f t="shared" si="67"/>
        <v>#VALUE!</v>
      </c>
    </row>
    <row r="446" spans="2:19">
      <c r="B446" s="2">
        <f t="shared" si="73"/>
        <v>411</v>
      </c>
      <c r="C446" s="2" t="e">
        <f>([1]!Z_(11,C445,$E$26)*8.314*$E$26/(4*$E$27)*(S445-I445)+C445*10^5)/10^5</f>
        <v>#VALUE!</v>
      </c>
      <c r="D446" s="2" t="e">
        <f t="shared" si="74"/>
        <v>#VALUE!</v>
      </c>
      <c r="E446" s="2" t="e">
        <f t="shared" si="75"/>
        <v>#VALUE!</v>
      </c>
      <c r="F446" s="2" t="e">
        <f t="shared" si="76"/>
        <v>#VALUE!</v>
      </c>
      <c r="G446" s="2" t="e">
        <f t="shared" si="68"/>
        <v>#VALUE!</v>
      </c>
      <c r="I446" s="2" t="e">
        <f>4*$E$27/([1]!Z_(11,R445,$E$26)*8.314*$E$26)*M445+I445</f>
        <v>#VALUE!</v>
      </c>
      <c r="J446" s="2" t="e">
        <f t="shared" si="69"/>
        <v>#VALUE!</v>
      </c>
      <c r="K446" s="2" t="e">
        <f t="shared" si="70"/>
        <v>#VALUE!</v>
      </c>
      <c r="L446" s="2" t="e">
        <f t="shared" si="71"/>
        <v>#VALUE!</v>
      </c>
      <c r="M446" s="2" t="e">
        <f t="shared" si="72"/>
        <v>#VALUE!</v>
      </c>
      <c r="R446" s="1" t="e">
        <f t="shared" si="66"/>
        <v>#VALUE!</v>
      </c>
      <c r="S446" s="1" t="e">
        <f t="shared" si="67"/>
        <v>#VALUE!</v>
      </c>
    </row>
    <row r="447" spans="2:19">
      <c r="B447" s="2">
        <f t="shared" si="73"/>
        <v>412</v>
      </c>
      <c r="C447" s="2" t="e">
        <f>([1]!Z_(11,C446,$E$26)*8.314*$E$26/(4*$E$27)*(S446-I446)+C446*10^5)/10^5</f>
        <v>#VALUE!</v>
      </c>
      <c r="D447" s="2" t="e">
        <f t="shared" si="74"/>
        <v>#VALUE!</v>
      </c>
      <c r="E447" s="2" t="e">
        <f t="shared" si="75"/>
        <v>#VALUE!</v>
      </c>
      <c r="F447" s="2" t="e">
        <f t="shared" si="76"/>
        <v>#VALUE!</v>
      </c>
      <c r="G447" s="2" t="e">
        <f t="shared" si="68"/>
        <v>#VALUE!</v>
      </c>
      <c r="I447" s="2" t="e">
        <f>4*$E$27/([1]!Z_(11,R446,$E$26)*8.314*$E$26)*M446+I446</f>
        <v>#VALUE!</v>
      </c>
      <c r="J447" s="2" t="e">
        <f t="shared" si="69"/>
        <v>#VALUE!</v>
      </c>
      <c r="K447" s="2" t="e">
        <f t="shared" si="70"/>
        <v>#VALUE!</v>
      </c>
      <c r="L447" s="2" t="e">
        <f t="shared" si="71"/>
        <v>#VALUE!</v>
      </c>
      <c r="M447" s="2" t="e">
        <f t="shared" si="72"/>
        <v>#VALUE!</v>
      </c>
      <c r="R447" s="1" t="e">
        <f t="shared" si="66"/>
        <v>#VALUE!</v>
      </c>
      <c r="S447" s="1" t="e">
        <f t="shared" si="67"/>
        <v>#VALUE!</v>
      </c>
    </row>
    <row r="448" spans="2:19">
      <c r="B448" s="2">
        <f t="shared" si="73"/>
        <v>413</v>
      </c>
      <c r="C448" s="2" t="e">
        <f>([1]!Z_(11,C447,$E$26)*8.314*$E$26/(4*$E$27)*(S447-I447)+C447*10^5)/10^5</f>
        <v>#VALUE!</v>
      </c>
      <c r="D448" s="2" t="e">
        <f t="shared" si="74"/>
        <v>#VALUE!</v>
      </c>
      <c r="E448" s="2" t="e">
        <f t="shared" si="75"/>
        <v>#VALUE!</v>
      </c>
      <c r="F448" s="2" t="e">
        <f t="shared" si="76"/>
        <v>#VALUE!</v>
      </c>
      <c r="G448" s="2" t="e">
        <f t="shared" si="68"/>
        <v>#VALUE!</v>
      </c>
      <c r="I448" s="2" t="e">
        <f>4*$E$27/([1]!Z_(11,R447,$E$26)*8.314*$E$26)*M447+I447</f>
        <v>#VALUE!</v>
      </c>
      <c r="J448" s="2" t="e">
        <f t="shared" si="69"/>
        <v>#VALUE!</v>
      </c>
      <c r="K448" s="2" t="e">
        <f t="shared" si="70"/>
        <v>#VALUE!</v>
      </c>
      <c r="L448" s="2" t="e">
        <f t="shared" si="71"/>
        <v>#VALUE!</v>
      </c>
      <c r="M448" s="2" t="e">
        <f t="shared" si="72"/>
        <v>#VALUE!</v>
      </c>
      <c r="R448" s="1" t="e">
        <f t="shared" si="66"/>
        <v>#VALUE!</v>
      </c>
      <c r="S448" s="1" t="e">
        <f t="shared" si="67"/>
        <v>#VALUE!</v>
      </c>
    </row>
    <row r="449" spans="2:19">
      <c r="B449" s="2">
        <f t="shared" si="73"/>
        <v>414</v>
      </c>
      <c r="C449" s="2" t="e">
        <f>([1]!Z_(11,C448,$E$26)*8.314*$E$26/(4*$E$27)*(S448-I448)+C448*10^5)/10^5</f>
        <v>#VALUE!</v>
      </c>
      <c r="D449" s="2" t="e">
        <f t="shared" si="74"/>
        <v>#VALUE!</v>
      </c>
      <c r="E449" s="2" t="e">
        <f t="shared" si="75"/>
        <v>#VALUE!</v>
      </c>
      <c r="F449" s="2" t="e">
        <f t="shared" si="76"/>
        <v>#VALUE!</v>
      </c>
      <c r="G449" s="2" t="e">
        <f t="shared" si="68"/>
        <v>#VALUE!</v>
      </c>
      <c r="I449" s="2" t="e">
        <f>4*$E$27/([1]!Z_(11,R448,$E$26)*8.314*$E$26)*M448+I448</f>
        <v>#VALUE!</v>
      </c>
      <c r="J449" s="2" t="e">
        <f t="shared" si="69"/>
        <v>#VALUE!</v>
      </c>
      <c r="K449" s="2" t="e">
        <f t="shared" si="70"/>
        <v>#VALUE!</v>
      </c>
      <c r="L449" s="2" t="e">
        <f t="shared" si="71"/>
        <v>#VALUE!</v>
      </c>
      <c r="M449" s="2" t="e">
        <f t="shared" si="72"/>
        <v>#VALUE!</v>
      </c>
      <c r="R449" s="1" t="e">
        <f t="shared" si="66"/>
        <v>#VALUE!</v>
      </c>
      <c r="S449" s="1" t="e">
        <f t="shared" si="67"/>
        <v>#VALUE!</v>
      </c>
    </row>
    <row r="450" spans="2:19">
      <c r="B450" s="2">
        <f t="shared" si="73"/>
        <v>415</v>
      </c>
      <c r="C450" s="2" t="e">
        <f>([1]!Z_(11,C449,$E$26)*8.314*$E$26/(4*$E$27)*(S449-I449)+C449*10^5)/10^5</f>
        <v>#VALUE!</v>
      </c>
      <c r="D450" s="2" t="e">
        <f t="shared" si="74"/>
        <v>#VALUE!</v>
      </c>
      <c r="E450" s="2" t="e">
        <f t="shared" si="75"/>
        <v>#VALUE!</v>
      </c>
      <c r="F450" s="2" t="e">
        <f t="shared" si="76"/>
        <v>#VALUE!</v>
      </c>
      <c r="G450" s="2" t="e">
        <f t="shared" si="68"/>
        <v>#VALUE!</v>
      </c>
      <c r="I450" s="2" t="e">
        <f>4*$E$27/([1]!Z_(11,R449,$E$26)*8.314*$E$26)*M449+I449</f>
        <v>#VALUE!</v>
      </c>
      <c r="J450" s="2" t="e">
        <f t="shared" si="69"/>
        <v>#VALUE!</v>
      </c>
      <c r="K450" s="2" t="e">
        <f t="shared" si="70"/>
        <v>#VALUE!</v>
      </c>
      <c r="L450" s="2" t="e">
        <f t="shared" si="71"/>
        <v>#VALUE!</v>
      </c>
      <c r="M450" s="2" t="e">
        <f t="shared" si="72"/>
        <v>#VALUE!</v>
      </c>
      <c r="R450" s="1" t="e">
        <f t="shared" si="66"/>
        <v>#VALUE!</v>
      </c>
      <c r="S450" s="1" t="e">
        <f t="shared" si="67"/>
        <v>#VALUE!</v>
      </c>
    </row>
    <row r="451" spans="2:19">
      <c r="B451" s="2">
        <f t="shared" si="73"/>
        <v>416</v>
      </c>
      <c r="C451" s="2" t="e">
        <f>([1]!Z_(11,C450,$E$26)*8.314*$E$26/(4*$E$27)*(S450-I450)+C450*10^5)/10^5</f>
        <v>#VALUE!</v>
      </c>
      <c r="D451" s="2" t="e">
        <f t="shared" si="74"/>
        <v>#VALUE!</v>
      </c>
      <c r="E451" s="2" t="e">
        <f t="shared" si="75"/>
        <v>#VALUE!</v>
      </c>
      <c r="F451" s="2" t="e">
        <f t="shared" si="76"/>
        <v>#VALUE!</v>
      </c>
      <c r="G451" s="2" t="e">
        <f t="shared" si="68"/>
        <v>#VALUE!</v>
      </c>
      <c r="I451" s="2" t="e">
        <f>4*$E$27/([1]!Z_(11,R450,$E$26)*8.314*$E$26)*M450+I450</f>
        <v>#VALUE!</v>
      </c>
      <c r="J451" s="2" t="e">
        <f t="shared" si="69"/>
        <v>#VALUE!</v>
      </c>
      <c r="K451" s="2" t="e">
        <f t="shared" si="70"/>
        <v>#VALUE!</v>
      </c>
      <c r="L451" s="2" t="e">
        <f t="shared" si="71"/>
        <v>#VALUE!</v>
      </c>
      <c r="M451" s="2" t="e">
        <f t="shared" si="72"/>
        <v>#VALUE!</v>
      </c>
      <c r="R451" s="1" t="e">
        <f t="shared" si="66"/>
        <v>#VALUE!</v>
      </c>
      <c r="S451" s="1" t="e">
        <f t="shared" si="67"/>
        <v>#VALUE!</v>
      </c>
    </row>
    <row r="452" spans="2:19">
      <c r="B452" s="2">
        <f t="shared" si="73"/>
        <v>417</v>
      </c>
      <c r="C452" s="2" t="e">
        <f>([1]!Z_(11,C451,$E$26)*8.314*$E$26/(4*$E$27)*(S451-I451)+C451*10^5)/10^5</f>
        <v>#VALUE!</v>
      </c>
      <c r="D452" s="2" t="e">
        <f t="shared" si="74"/>
        <v>#VALUE!</v>
      </c>
      <c r="E452" s="2" t="e">
        <f t="shared" si="75"/>
        <v>#VALUE!</v>
      </c>
      <c r="F452" s="2" t="e">
        <f t="shared" si="76"/>
        <v>#VALUE!</v>
      </c>
      <c r="G452" s="2" t="e">
        <f t="shared" si="68"/>
        <v>#VALUE!</v>
      </c>
      <c r="I452" s="2" t="e">
        <f>4*$E$27/([1]!Z_(11,R451,$E$26)*8.314*$E$26)*M451+I451</f>
        <v>#VALUE!</v>
      </c>
      <c r="J452" s="2" t="e">
        <f t="shared" si="69"/>
        <v>#VALUE!</v>
      </c>
      <c r="K452" s="2" t="e">
        <f t="shared" si="70"/>
        <v>#VALUE!</v>
      </c>
      <c r="L452" s="2" t="e">
        <f t="shared" si="71"/>
        <v>#VALUE!</v>
      </c>
      <c r="M452" s="2" t="e">
        <f t="shared" si="72"/>
        <v>#VALUE!</v>
      </c>
      <c r="R452" s="1" t="e">
        <f t="shared" si="66"/>
        <v>#VALUE!</v>
      </c>
      <c r="S452" s="1" t="e">
        <f t="shared" si="67"/>
        <v>#VALUE!</v>
      </c>
    </row>
    <row r="453" spans="2:19">
      <c r="B453" s="2">
        <f t="shared" si="73"/>
        <v>418</v>
      </c>
      <c r="C453" s="2" t="e">
        <f>([1]!Z_(11,C452,$E$26)*8.314*$E$26/(4*$E$27)*(S452-I452)+C452*10^5)/10^5</f>
        <v>#VALUE!</v>
      </c>
      <c r="D453" s="2" t="e">
        <f t="shared" si="74"/>
        <v>#VALUE!</v>
      </c>
      <c r="E453" s="2" t="e">
        <f t="shared" si="75"/>
        <v>#VALUE!</v>
      </c>
      <c r="F453" s="2" t="e">
        <f t="shared" si="76"/>
        <v>#VALUE!</v>
      </c>
      <c r="G453" s="2" t="e">
        <f t="shared" si="68"/>
        <v>#VALUE!</v>
      </c>
      <c r="I453" s="2" t="e">
        <f>4*$E$27/([1]!Z_(11,R452,$E$26)*8.314*$E$26)*M452+I452</f>
        <v>#VALUE!</v>
      </c>
      <c r="J453" s="2" t="e">
        <f t="shared" si="69"/>
        <v>#VALUE!</v>
      </c>
      <c r="K453" s="2" t="e">
        <f t="shared" si="70"/>
        <v>#VALUE!</v>
      </c>
      <c r="L453" s="2" t="e">
        <f t="shared" si="71"/>
        <v>#VALUE!</v>
      </c>
      <c r="M453" s="2" t="e">
        <f t="shared" si="72"/>
        <v>#VALUE!</v>
      </c>
      <c r="R453" s="1" t="e">
        <f t="shared" si="66"/>
        <v>#VALUE!</v>
      </c>
      <c r="S453" s="1" t="e">
        <f t="shared" si="67"/>
        <v>#VALUE!</v>
      </c>
    </row>
    <row r="454" spans="2:19">
      <c r="B454" s="2">
        <f t="shared" si="73"/>
        <v>419</v>
      </c>
      <c r="C454" s="2" t="e">
        <f>([1]!Z_(11,C453,$E$26)*8.314*$E$26/(4*$E$27)*(S453-I453)+C453*10^5)/10^5</f>
        <v>#VALUE!</v>
      </c>
      <c r="D454" s="2" t="e">
        <f t="shared" si="74"/>
        <v>#VALUE!</v>
      </c>
      <c r="E454" s="2" t="e">
        <f t="shared" si="75"/>
        <v>#VALUE!</v>
      </c>
      <c r="F454" s="2" t="e">
        <f t="shared" si="76"/>
        <v>#VALUE!</v>
      </c>
      <c r="G454" s="2" t="e">
        <f t="shared" si="68"/>
        <v>#VALUE!</v>
      </c>
      <c r="I454" s="2" t="e">
        <f>4*$E$27/([1]!Z_(11,R453,$E$26)*8.314*$E$26)*M453+I453</f>
        <v>#VALUE!</v>
      </c>
      <c r="J454" s="2" t="e">
        <f t="shared" si="69"/>
        <v>#VALUE!</v>
      </c>
      <c r="K454" s="2" t="e">
        <f t="shared" si="70"/>
        <v>#VALUE!</v>
      </c>
      <c r="L454" s="2" t="e">
        <f t="shared" si="71"/>
        <v>#VALUE!</v>
      </c>
      <c r="M454" s="2" t="e">
        <f t="shared" si="72"/>
        <v>#VALUE!</v>
      </c>
      <c r="R454" s="1" t="e">
        <f t="shared" si="66"/>
        <v>#VALUE!</v>
      </c>
      <c r="S454" s="1" t="e">
        <f t="shared" si="67"/>
        <v>#VALUE!</v>
      </c>
    </row>
    <row r="455" spans="2:19">
      <c r="B455" s="2">
        <f t="shared" si="73"/>
        <v>420</v>
      </c>
      <c r="C455" s="2" t="e">
        <f>([1]!Z_(11,C454,$E$26)*8.314*$E$26/(4*$E$27)*(S454-I454)+C454*10^5)/10^5</f>
        <v>#VALUE!</v>
      </c>
      <c r="D455" s="2" t="e">
        <f t="shared" si="74"/>
        <v>#VALUE!</v>
      </c>
      <c r="E455" s="2" t="e">
        <f t="shared" si="75"/>
        <v>#VALUE!</v>
      </c>
      <c r="F455" s="2" t="e">
        <f t="shared" si="76"/>
        <v>#VALUE!</v>
      </c>
      <c r="G455" s="2" t="e">
        <f t="shared" si="68"/>
        <v>#VALUE!</v>
      </c>
      <c r="I455" s="2" t="e">
        <f>4*$E$27/([1]!Z_(11,R454,$E$26)*8.314*$E$26)*M454+I454</f>
        <v>#VALUE!</v>
      </c>
      <c r="J455" s="2" t="e">
        <f t="shared" si="69"/>
        <v>#VALUE!</v>
      </c>
      <c r="K455" s="2" t="e">
        <f t="shared" si="70"/>
        <v>#VALUE!</v>
      </c>
      <c r="L455" s="2" t="e">
        <f t="shared" si="71"/>
        <v>#VALUE!</v>
      </c>
      <c r="M455" s="2" t="e">
        <f t="shared" si="72"/>
        <v>#VALUE!</v>
      </c>
      <c r="R455" s="1" t="e">
        <f t="shared" si="66"/>
        <v>#VALUE!</v>
      </c>
      <c r="S455" s="1" t="e">
        <f t="shared" si="67"/>
        <v>#VALUE!</v>
      </c>
    </row>
    <row r="456" spans="2:19">
      <c r="B456" s="2">
        <f t="shared" si="73"/>
        <v>421</v>
      </c>
      <c r="C456" s="2" t="e">
        <f>([1]!Z_(11,C455,$E$26)*8.314*$E$26/(4*$E$27)*(S455-I455)+C455*10^5)/10^5</f>
        <v>#VALUE!</v>
      </c>
      <c r="D456" s="2" t="e">
        <f t="shared" si="74"/>
        <v>#VALUE!</v>
      </c>
      <c r="E456" s="2" t="e">
        <f t="shared" si="75"/>
        <v>#VALUE!</v>
      </c>
      <c r="F456" s="2" t="e">
        <f t="shared" si="76"/>
        <v>#VALUE!</v>
      </c>
      <c r="G456" s="2" t="e">
        <f t="shared" si="68"/>
        <v>#VALUE!</v>
      </c>
      <c r="I456" s="2" t="e">
        <f>4*$E$27/([1]!Z_(11,R455,$E$26)*8.314*$E$26)*M455+I455</f>
        <v>#VALUE!</v>
      </c>
      <c r="J456" s="2" t="e">
        <f t="shared" si="69"/>
        <v>#VALUE!</v>
      </c>
      <c r="K456" s="2" t="e">
        <f t="shared" si="70"/>
        <v>#VALUE!</v>
      </c>
      <c r="L456" s="2" t="e">
        <f t="shared" si="71"/>
        <v>#VALUE!</v>
      </c>
      <c r="M456" s="2" t="e">
        <f t="shared" si="72"/>
        <v>#VALUE!</v>
      </c>
      <c r="R456" s="1" t="e">
        <f t="shared" si="66"/>
        <v>#VALUE!</v>
      </c>
      <c r="S456" s="1" t="e">
        <f t="shared" si="67"/>
        <v>#VALUE!</v>
      </c>
    </row>
    <row r="457" spans="2:19">
      <c r="B457" s="2">
        <f t="shared" si="73"/>
        <v>422</v>
      </c>
      <c r="C457" s="2" t="e">
        <f>([1]!Z_(11,C456,$E$26)*8.314*$E$26/(4*$E$27)*(S456-I456)+C456*10^5)/10^5</f>
        <v>#VALUE!</v>
      </c>
      <c r="D457" s="2" t="e">
        <f t="shared" si="74"/>
        <v>#VALUE!</v>
      </c>
      <c r="E457" s="2" t="e">
        <f t="shared" si="75"/>
        <v>#VALUE!</v>
      </c>
      <c r="F457" s="2" t="e">
        <f t="shared" si="76"/>
        <v>#VALUE!</v>
      </c>
      <c r="G457" s="2" t="e">
        <f t="shared" si="68"/>
        <v>#VALUE!</v>
      </c>
      <c r="I457" s="2" t="e">
        <f>4*$E$27/([1]!Z_(11,R456,$E$26)*8.314*$E$26)*M456+I456</f>
        <v>#VALUE!</v>
      </c>
      <c r="J457" s="2" t="e">
        <f t="shared" si="69"/>
        <v>#VALUE!</v>
      </c>
      <c r="K457" s="2" t="e">
        <f t="shared" si="70"/>
        <v>#VALUE!</v>
      </c>
      <c r="L457" s="2" t="e">
        <f t="shared" si="71"/>
        <v>#VALUE!</v>
      </c>
      <c r="M457" s="2" t="e">
        <f t="shared" si="72"/>
        <v>#VALUE!</v>
      </c>
      <c r="R457" s="1" t="e">
        <f t="shared" si="66"/>
        <v>#VALUE!</v>
      </c>
      <c r="S457" s="1" t="e">
        <f t="shared" si="67"/>
        <v>#VALUE!</v>
      </c>
    </row>
    <row r="458" spans="2:19">
      <c r="B458" s="2">
        <f t="shared" si="73"/>
        <v>423</v>
      </c>
      <c r="C458" s="2" t="e">
        <f>([1]!Z_(11,C457,$E$26)*8.314*$E$26/(4*$E$27)*(S457-I457)+C457*10^5)/10^5</f>
        <v>#VALUE!</v>
      </c>
      <c r="D458" s="2" t="e">
        <f t="shared" si="74"/>
        <v>#VALUE!</v>
      </c>
      <c r="E458" s="2" t="e">
        <f t="shared" si="75"/>
        <v>#VALUE!</v>
      </c>
      <c r="F458" s="2" t="e">
        <f t="shared" si="76"/>
        <v>#VALUE!</v>
      </c>
      <c r="G458" s="2" t="e">
        <f t="shared" si="68"/>
        <v>#VALUE!</v>
      </c>
      <c r="I458" s="2" t="e">
        <f>4*$E$27/([1]!Z_(11,R457,$E$26)*8.314*$E$26)*M457+I457</f>
        <v>#VALUE!</v>
      </c>
      <c r="J458" s="2" t="e">
        <f t="shared" si="69"/>
        <v>#VALUE!</v>
      </c>
      <c r="K458" s="2" t="e">
        <f t="shared" si="70"/>
        <v>#VALUE!</v>
      </c>
      <c r="L458" s="2" t="e">
        <f t="shared" si="71"/>
        <v>#VALUE!</v>
      </c>
      <c r="M458" s="2" t="e">
        <f t="shared" si="72"/>
        <v>#VALUE!</v>
      </c>
      <c r="R458" s="1" t="e">
        <f t="shared" si="66"/>
        <v>#VALUE!</v>
      </c>
      <c r="S458" s="1" t="e">
        <f t="shared" si="67"/>
        <v>#VALUE!</v>
      </c>
    </row>
    <row r="459" spans="2:19">
      <c r="B459" s="2">
        <f t="shared" si="73"/>
        <v>424</v>
      </c>
      <c r="C459" s="2" t="e">
        <f>([1]!Z_(11,C458,$E$26)*8.314*$E$26/(4*$E$27)*(S458-I458)+C458*10^5)/10^5</f>
        <v>#VALUE!</v>
      </c>
      <c r="D459" s="2" t="e">
        <f t="shared" si="74"/>
        <v>#VALUE!</v>
      </c>
      <c r="E459" s="2" t="e">
        <f t="shared" si="75"/>
        <v>#VALUE!</v>
      </c>
      <c r="F459" s="2" t="e">
        <f t="shared" si="76"/>
        <v>#VALUE!</v>
      </c>
      <c r="G459" s="2" t="e">
        <f t="shared" si="68"/>
        <v>#VALUE!</v>
      </c>
      <c r="I459" s="2" t="e">
        <f>4*$E$27/([1]!Z_(11,R458,$E$26)*8.314*$E$26)*M458+I458</f>
        <v>#VALUE!</v>
      </c>
      <c r="J459" s="2" t="e">
        <f t="shared" si="69"/>
        <v>#VALUE!</v>
      </c>
      <c r="K459" s="2" t="e">
        <f t="shared" si="70"/>
        <v>#VALUE!</v>
      </c>
      <c r="L459" s="2" t="e">
        <f t="shared" si="71"/>
        <v>#VALUE!</v>
      </c>
      <c r="M459" s="2" t="e">
        <f t="shared" si="72"/>
        <v>#VALUE!</v>
      </c>
      <c r="R459" s="1" t="e">
        <f t="shared" si="66"/>
        <v>#VALUE!</v>
      </c>
      <c r="S459" s="1" t="e">
        <f t="shared" si="67"/>
        <v>#VALUE!</v>
      </c>
    </row>
    <row r="460" spans="2:19">
      <c r="B460" s="2">
        <f t="shared" si="73"/>
        <v>425</v>
      </c>
      <c r="C460" s="2" t="e">
        <f>([1]!Z_(11,C459,$E$26)*8.314*$E$26/(4*$E$27)*(S459-I459)+C459*10^5)/10^5</f>
        <v>#VALUE!</v>
      </c>
      <c r="D460" s="2" t="e">
        <f t="shared" si="74"/>
        <v>#VALUE!</v>
      </c>
      <c r="E460" s="2" t="e">
        <f t="shared" si="75"/>
        <v>#VALUE!</v>
      </c>
      <c r="F460" s="2" t="e">
        <f t="shared" si="76"/>
        <v>#VALUE!</v>
      </c>
      <c r="G460" s="2" t="e">
        <f t="shared" si="68"/>
        <v>#VALUE!</v>
      </c>
      <c r="I460" s="2" t="e">
        <f>4*$E$27/([1]!Z_(11,R459,$E$26)*8.314*$E$26)*M459+I459</f>
        <v>#VALUE!</v>
      </c>
      <c r="J460" s="2" t="e">
        <f t="shared" si="69"/>
        <v>#VALUE!</v>
      </c>
      <c r="K460" s="2" t="e">
        <f t="shared" si="70"/>
        <v>#VALUE!</v>
      </c>
      <c r="L460" s="2" t="e">
        <f t="shared" si="71"/>
        <v>#VALUE!</v>
      </c>
      <c r="M460" s="2" t="e">
        <f t="shared" si="72"/>
        <v>#VALUE!</v>
      </c>
      <c r="R460" s="1" t="e">
        <f t="shared" si="66"/>
        <v>#VALUE!</v>
      </c>
      <c r="S460" s="1" t="e">
        <f t="shared" si="67"/>
        <v>#VALUE!</v>
      </c>
    </row>
    <row r="461" spans="2:19">
      <c r="B461" s="2">
        <f t="shared" si="73"/>
        <v>426</v>
      </c>
      <c r="C461" s="2" t="e">
        <f>([1]!Z_(11,C460,$E$26)*8.314*$E$26/(4*$E$27)*(S460-I460)+C460*10^5)/10^5</f>
        <v>#VALUE!</v>
      </c>
      <c r="D461" s="2" t="e">
        <f t="shared" si="74"/>
        <v>#VALUE!</v>
      </c>
      <c r="E461" s="2" t="e">
        <f t="shared" si="75"/>
        <v>#VALUE!</v>
      </c>
      <c r="F461" s="2" t="e">
        <f t="shared" si="76"/>
        <v>#VALUE!</v>
      </c>
      <c r="G461" s="2" t="e">
        <f t="shared" si="68"/>
        <v>#VALUE!</v>
      </c>
      <c r="I461" s="2" t="e">
        <f>4*$E$27/([1]!Z_(11,R460,$E$26)*8.314*$E$26)*M460+I460</f>
        <v>#VALUE!</v>
      </c>
      <c r="J461" s="2" t="e">
        <f t="shared" si="69"/>
        <v>#VALUE!</v>
      </c>
      <c r="K461" s="2" t="e">
        <f t="shared" si="70"/>
        <v>#VALUE!</v>
      </c>
      <c r="L461" s="2" t="e">
        <f t="shared" si="71"/>
        <v>#VALUE!</v>
      </c>
      <c r="M461" s="2" t="e">
        <f t="shared" si="72"/>
        <v>#VALUE!</v>
      </c>
      <c r="R461" s="1" t="e">
        <f t="shared" si="66"/>
        <v>#VALUE!</v>
      </c>
      <c r="S461" s="1" t="e">
        <f t="shared" si="67"/>
        <v>#VALUE!</v>
      </c>
    </row>
    <row r="462" spans="2:19">
      <c r="B462" s="2">
        <f t="shared" si="73"/>
        <v>427</v>
      </c>
      <c r="C462" s="2" t="e">
        <f>([1]!Z_(11,C461,$E$26)*8.314*$E$26/(4*$E$27)*(S461-I461)+C461*10^5)/10^5</f>
        <v>#VALUE!</v>
      </c>
      <c r="D462" s="2" t="e">
        <f t="shared" si="74"/>
        <v>#VALUE!</v>
      </c>
      <c r="E462" s="2" t="e">
        <f t="shared" si="75"/>
        <v>#VALUE!</v>
      </c>
      <c r="F462" s="2" t="e">
        <f t="shared" si="76"/>
        <v>#VALUE!</v>
      </c>
      <c r="G462" s="2" t="e">
        <f t="shared" si="68"/>
        <v>#VALUE!</v>
      </c>
      <c r="I462" s="2" t="e">
        <f>4*$E$27/([1]!Z_(11,R461,$E$26)*8.314*$E$26)*M461+I461</f>
        <v>#VALUE!</v>
      </c>
      <c r="J462" s="2" t="e">
        <f t="shared" si="69"/>
        <v>#VALUE!</v>
      </c>
      <c r="K462" s="2" t="e">
        <f t="shared" si="70"/>
        <v>#VALUE!</v>
      </c>
      <c r="L462" s="2" t="e">
        <f t="shared" si="71"/>
        <v>#VALUE!</v>
      </c>
      <c r="M462" s="2" t="e">
        <f t="shared" si="72"/>
        <v>#VALUE!</v>
      </c>
      <c r="R462" s="1" t="e">
        <f t="shared" si="66"/>
        <v>#VALUE!</v>
      </c>
      <c r="S462" s="1" t="e">
        <f t="shared" si="67"/>
        <v>#VALUE!</v>
      </c>
    </row>
    <row r="463" spans="2:19">
      <c r="B463" s="2">
        <f t="shared" si="73"/>
        <v>428</v>
      </c>
      <c r="C463" s="2" t="e">
        <f>([1]!Z_(11,C462,$E$26)*8.314*$E$26/(4*$E$27)*(S462-I462)+C462*10^5)/10^5</f>
        <v>#VALUE!</v>
      </c>
      <c r="D463" s="2" t="e">
        <f t="shared" si="74"/>
        <v>#VALUE!</v>
      </c>
      <c r="E463" s="2" t="e">
        <f t="shared" si="75"/>
        <v>#VALUE!</v>
      </c>
      <c r="F463" s="2" t="e">
        <f t="shared" si="76"/>
        <v>#VALUE!</v>
      </c>
      <c r="G463" s="2" t="e">
        <f t="shared" si="68"/>
        <v>#VALUE!</v>
      </c>
      <c r="I463" s="2" t="e">
        <f>4*$E$27/([1]!Z_(11,R462,$E$26)*8.314*$E$26)*M462+I462</f>
        <v>#VALUE!</v>
      </c>
      <c r="J463" s="2" t="e">
        <f t="shared" si="69"/>
        <v>#VALUE!</v>
      </c>
      <c r="K463" s="2" t="e">
        <f t="shared" si="70"/>
        <v>#VALUE!</v>
      </c>
      <c r="L463" s="2" t="e">
        <f t="shared" si="71"/>
        <v>#VALUE!</v>
      </c>
      <c r="M463" s="2" t="e">
        <f t="shared" si="72"/>
        <v>#VALUE!</v>
      </c>
      <c r="R463" s="1" t="e">
        <f t="shared" si="66"/>
        <v>#VALUE!</v>
      </c>
      <c r="S463" s="1" t="e">
        <f t="shared" si="67"/>
        <v>#VALUE!</v>
      </c>
    </row>
    <row r="464" spans="2:19">
      <c r="B464" s="2">
        <f t="shared" si="73"/>
        <v>429</v>
      </c>
      <c r="C464" s="2" t="e">
        <f>([1]!Z_(11,C463,$E$26)*8.314*$E$26/(4*$E$27)*(S463-I463)+C463*10^5)/10^5</f>
        <v>#VALUE!</v>
      </c>
      <c r="D464" s="2" t="e">
        <f t="shared" si="74"/>
        <v>#VALUE!</v>
      </c>
      <c r="E464" s="2" t="e">
        <f t="shared" si="75"/>
        <v>#VALUE!</v>
      </c>
      <c r="F464" s="2" t="e">
        <f t="shared" si="76"/>
        <v>#VALUE!</v>
      </c>
      <c r="G464" s="2" t="e">
        <f t="shared" si="68"/>
        <v>#VALUE!</v>
      </c>
      <c r="I464" s="2" t="e">
        <f>4*$E$27/([1]!Z_(11,R463,$E$26)*8.314*$E$26)*M463+I463</f>
        <v>#VALUE!</v>
      </c>
      <c r="J464" s="2" t="e">
        <f t="shared" si="69"/>
        <v>#VALUE!</v>
      </c>
      <c r="K464" s="2" t="e">
        <f t="shared" si="70"/>
        <v>#VALUE!</v>
      </c>
      <c r="L464" s="2" t="e">
        <f t="shared" si="71"/>
        <v>#VALUE!</v>
      </c>
      <c r="M464" s="2" t="e">
        <f t="shared" si="72"/>
        <v>#VALUE!</v>
      </c>
      <c r="R464" s="1" t="e">
        <f t="shared" si="66"/>
        <v>#VALUE!</v>
      </c>
      <c r="S464" s="1" t="e">
        <f t="shared" si="67"/>
        <v>#VALUE!</v>
      </c>
    </row>
    <row r="465" spans="2:19">
      <c r="B465" s="2">
        <f t="shared" si="73"/>
        <v>430</v>
      </c>
      <c r="C465" s="2" t="e">
        <f>([1]!Z_(11,C464,$E$26)*8.314*$E$26/(4*$E$27)*(S464-I464)+C464*10^5)/10^5</f>
        <v>#VALUE!</v>
      </c>
      <c r="D465" s="2" t="e">
        <f t="shared" si="74"/>
        <v>#VALUE!</v>
      </c>
      <c r="E465" s="2" t="e">
        <f t="shared" si="75"/>
        <v>#VALUE!</v>
      </c>
      <c r="F465" s="2" t="e">
        <f t="shared" si="76"/>
        <v>#VALUE!</v>
      </c>
      <c r="G465" s="2" t="e">
        <f t="shared" si="68"/>
        <v>#VALUE!</v>
      </c>
      <c r="I465" s="2" t="e">
        <f>4*$E$27/([1]!Z_(11,R464,$E$26)*8.314*$E$26)*M464+I464</f>
        <v>#VALUE!</v>
      </c>
      <c r="J465" s="2" t="e">
        <f t="shared" si="69"/>
        <v>#VALUE!</v>
      </c>
      <c r="K465" s="2" t="e">
        <f t="shared" si="70"/>
        <v>#VALUE!</v>
      </c>
      <c r="L465" s="2" t="e">
        <f t="shared" si="71"/>
        <v>#VALUE!</v>
      </c>
      <c r="M465" s="2" t="e">
        <f t="shared" si="72"/>
        <v>#VALUE!</v>
      </c>
      <c r="R465" s="1" t="e">
        <f t="shared" si="66"/>
        <v>#VALUE!</v>
      </c>
      <c r="S465" s="1" t="e">
        <f t="shared" si="67"/>
        <v>#VALUE!</v>
      </c>
    </row>
    <row r="466" spans="2:19">
      <c r="B466" s="2">
        <f t="shared" si="73"/>
        <v>431</v>
      </c>
      <c r="C466" s="2" t="e">
        <f>([1]!Z_(11,C465,$E$26)*8.314*$E$26/(4*$E$27)*(S465-I465)+C465*10^5)/10^5</f>
        <v>#VALUE!</v>
      </c>
      <c r="D466" s="2" t="e">
        <f t="shared" si="74"/>
        <v>#VALUE!</v>
      </c>
      <c r="E466" s="2" t="e">
        <f t="shared" si="75"/>
        <v>#VALUE!</v>
      </c>
      <c r="F466" s="2" t="e">
        <f t="shared" si="76"/>
        <v>#VALUE!</v>
      </c>
      <c r="G466" s="2" t="e">
        <f t="shared" si="68"/>
        <v>#VALUE!</v>
      </c>
      <c r="I466" s="2" t="e">
        <f>4*$E$27/([1]!Z_(11,R465,$E$26)*8.314*$E$26)*M465+I465</f>
        <v>#VALUE!</v>
      </c>
      <c r="J466" s="2" t="e">
        <f t="shared" si="69"/>
        <v>#VALUE!</v>
      </c>
      <c r="K466" s="2" t="e">
        <f t="shared" si="70"/>
        <v>#VALUE!</v>
      </c>
      <c r="L466" s="2" t="e">
        <f t="shared" si="71"/>
        <v>#VALUE!</v>
      </c>
      <c r="M466" s="2" t="e">
        <f t="shared" si="72"/>
        <v>#VALUE!</v>
      </c>
      <c r="R466" s="1" t="e">
        <f t="shared" si="66"/>
        <v>#VALUE!</v>
      </c>
      <c r="S466" s="1" t="e">
        <f t="shared" si="67"/>
        <v>#VALUE!</v>
      </c>
    </row>
    <row r="467" spans="2:19">
      <c r="B467" s="2">
        <f t="shared" si="73"/>
        <v>432</v>
      </c>
      <c r="C467" s="2" t="e">
        <f>([1]!Z_(11,C466,$E$26)*8.314*$E$26/(4*$E$27)*(S466-I466)+C466*10^5)/10^5</f>
        <v>#VALUE!</v>
      </c>
      <c r="D467" s="2" t="e">
        <f t="shared" si="74"/>
        <v>#VALUE!</v>
      </c>
      <c r="E467" s="2" t="e">
        <f t="shared" si="75"/>
        <v>#VALUE!</v>
      </c>
      <c r="F467" s="2" t="e">
        <f t="shared" si="76"/>
        <v>#VALUE!</v>
      </c>
      <c r="G467" s="2" t="e">
        <f t="shared" si="68"/>
        <v>#VALUE!</v>
      </c>
      <c r="I467" s="2" t="e">
        <f>4*$E$27/([1]!Z_(11,R466,$E$26)*8.314*$E$26)*M466+I466</f>
        <v>#VALUE!</v>
      </c>
      <c r="J467" s="2" t="e">
        <f t="shared" si="69"/>
        <v>#VALUE!</v>
      </c>
      <c r="K467" s="2" t="e">
        <f t="shared" si="70"/>
        <v>#VALUE!</v>
      </c>
      <c r="L467" s="2" t="e">
        <f t="shared" si="71"/>
        <v>#VALUE!</v>
      </c>
      <c r="M467" s="2" t="e">
        <f t="shared" si="72"/>
        <v>#VALUE!</v>
      </c>
      <c r="R467" s="1" t="e">
        <f t="shared" si="66"/>
        <v>#VALUE!</v>
      </c>
      <c r="S467" s="1" t="e">
        <f t="shared" si="67"/>
        <v>#VALUE!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Remplissage</vt:lpstr>
      <vt:lpstr>Remplissage (2)</vt:lpstr>
      <vt:lpstr>Sheet2</vt:lpstr>
      <vt:lpstr>Sheet3</vt:lpstr>
    </vt:vector>
  </TitlesOfParts>
  <Company>Air Liquide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Vincent Heloin</dc:creator>
  <cp:lastModifiedBy>Vincent Heloin</cp:lastModifiedBy>
  <dcterms:created xsi:type="dcterms:W3CDTF">2013-07-15T15:49:41Z</dcterms:created>
  <dcterms:modified xsi:type="dcterms:W3CDTF">2013-07-15T17:31:50Z</dcterms:modified>
</cp:coreProperties>
</file>